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<sst xmlns="http://schemas.openxmlformats.org/spreadsheetml/2006/main" count="593" uniqueCount="359">
  <si>
    <t>Farm_Number</t>
  </si>
  <si>
    <t>Primary_Parcel</t>
  </si>
  <si>
    <t>Township</t>
  </si>
  <si>
    <t>Sale_Date</t>
  </si>
  <si>
    <t>Assessed</t>
  </si>
  <si>
    <t>Sale_Price</t>
  </si>
  <si>
    <t>Acres</t>
  </si>
  <si>
    <t>Price_Acre</t>
  </si>
  <si>
    <t>Avg_CSR</t>
  </si>
  <si>
    <t>Total CSR</t>
  </si>
  <si>
    <t>Price_CSR</t>
  </si>
  <si>
    <t>Buyer</t>
  </si>
  <si>
    <t>Seller</t>
  </si>
  <si>
    <t>D/C</t>
  </si>
  <si>
    <t>BK_PG</t>
  </si>
  <si>
    <t>Comment</t>
  </si>
  <si>
    <t>100 Ac or Less</t>
  </si>
  <si>
    <t>Adjoining</t>
  </si>
  <si>
    <t>Improved</t>
  </si>
  <si>
    <t>Knox</t>
  </si>
  <si>
    <t>Gantz, Michelle</t>
  </si>
  <si>
    <t>Hamer, Cindy</t>
  </si>
  <si>
    <t>D</t>
  </si>
  <si>
    <t>2023-0107</t>
  </si>
  <si>
    <t>Family</t>
  </si>
  <si>
    <t>Fremont</t>
  </si>
  <si>
    <t>Jones, Carol</t>
  </si>
  <si>
    <t>Creveling, Robert</t>
  </si>
  <si>
    <t>2023-0023</t>
  </si>
  <si>
    <t>Denny Halls LLC</t>
  </si>
  <si>
    <t>2023-0025</t>
  </si>
  <si>
    <t>Franklin</t>
  </si>
  <si>
    <t>DuBois, Dennis</t>
  </si>
  <si>
    <t>Irving, Andrew</t>
  </si>
  <si>
    <t>2023-0097</t>
  </si>
  <si>
    <t>1s1/4B Fr (1976), 2 Car Att Gar &amp; 3 Outbuildings</t>
  </si>
  <si>
    <t>Camp, Jane</t>
  </si>
  <si>
    <t>Rohlfs, Tiffany</t>
  </si>
  <si>
    <t>2023-0106</t>
  </si>
  <si>
    <t>Green Bay</t>
  </si>
  <si>
    <t>Jamison Family Tr</t>
  </si>
  <si>
    <t>Jamison, Shirley</t>
  </si>
  <si>
    <t>2023-0109</t>
  </si>
  <si>
    <t>Family (2022 Sale)</t>
  </si>
  <si>
    <t>Madison</t>
  </si>
  <si>
    <t>Bright, Mark</t>
  </si>
  <si>
    <t>Errol Heckman</t>
  </si>
  <si>
    <t>2023-0191</t>
  </si>
  <si>
    <t>Troy</t>
  </si>
  <si>
    <t>Mann, Darren</t>
  </si>
  <si>
    <t>Borntreger, Felty</t>
  </si>
  <si>
    <t>2023-0190</t>
  </si>
  <si>
    <t>Adjoining, Actual Sale in 2020 Corrected in 2023</t>
  </si>
  <si>
    <t>Bever, Justin</t>
  </si>
  <si>
    <t>Teamwork Ranch</t>
  </si>
  <si>
    <t>2023-0160</t>
  </si>
  <si>
    <t>Liberty</t>
  </si>
  <si>
    <t>Avanelle Acres LLC</t>
  </si>
  <si>
    <t>Southbrooke Farms</t>
  </si>
  <si>
    <t>2023-0195</t>
  </si>
  <si>
    <t>Ward</t>
  </si>
  <si>
    <t>Rinner, Daniel</t>
  </si>
  <si>
    <t>Norton, Karen</t>
  </si>
  <si>
    <t>2023-0198</t>
  </si>
  <si>
    <t>Rinner, Travis</t>
  </si>
  <si>
    <t>Price, Marian</t>
  </si>
  <si>
    <t>2023-0219</t>
  </si>
  <si>
    <t>Estate</t>
  </si>
  <si>
    <t>Washington</t>
  </si>
  <si>
    <t xml:space="preserve">Anderson, Robert </t>
  </si>
  <si>
    <t xml:space="preserve">Anderson, Shane </t>
  </si>
  <si>
    <t>2023-0231</t>
  </si>
  <si>
    <t>1/2 Intrest</t>
  </si>
  <si>
    <t>Gruss, Derek</t>
  </si>
  <si>
    <t>Fallgreen, Thomas</t>
  </si>
  <si>
    <t>2023-0288</t>
  </si>
  <si>
    <t>1sB-wo(2002), 2 Car Det Gar &amp; Shed</t>
  </si>
  <si>
    <t>Skinner, Cody</t>
  </si>
  <si>
    <t>Miller, Ronald</t>
  </si>
  <si>
    <t>2023-0311</t>
  </si>
  <si>
    <t>Decker, Chad</t>
  </si>
  <si>
    <t>Bohle, Melanie</t>
  </si>
  <si>
    <t>2023-0367</t>
  </si>
  <si>
    <t>WW Farms LLC</t>
  </si>
  <si>
    <t xml:space="preserve">Starflower Farms </t>
  </si>
  <si>
    <t>2023-0348</t>
  </si>
  <si>
    <t>Shetler, Chrissie</t>
  </si>
  <si>
    <t>Lehman, Eli</t>
  </si>
  <si>
    <t>2023-0364</t>
  </si>
  <si>
    <t>Jackson</t>
  </si>
  <si>
    <t>Gilkeson, Robert</t>
  </si>
  <si>
    <t>Williams, Donald</t>
  </si>
  <si>
    <t>2023-0385</t>
  </si>
  <si>
    <t>Doyle</t>
  </si>
  <si>
    <t>Gingerich, Dannie</t>
  </si>
  <si>
    <t>2023-0362</t>
  </si>
  <si>
    <t>2 Outbuildings</t>
  </si>
  <si>
    <t>Osceola Corp &amp; Twp</t>
  </si>
  <si>
    <t>Marco Prop</t>
  </si>
  <si>
    <t>Morgan Charlie</t>
  </si>
  <si>
    <t>2023-0398</t>
  </si>
  <si>
    <t>Beem, Darrell</t>
  </si>
  <si>
    <t>Ayrlie Agriculture</t>
  </si>
  <si>
    <t>2023-0403</t>
  </si>
  <si>
    <t>Shed</t>
  </si>
  <si>
    <t>Ashby, Carol</t>
  </si>
  <si>
    <t>Schraven, Daniel</t>
  </si>
  <si>
    <t>2023-0410</t>
  </si>
  <si>
    <t>2s1/4B Fr (1920), 2-1 Car Det Gar &amp; Shed</t>
  </si>
  <si>
    <t>Osceola Twp</t>
  </si>
  <si>
    <t>BMC Land Iowa</t>
  </si>
  <si>
    <t>Brushy Creek Trust II</t>
  </si>
  <si>
    <t>2023-0425</t>
  </si>
  <si>
    <t>Gingerich, Henry</t>
  </si>
  <si>
    <t>TMD Assets</t>
  </si>
  <si>
    <t>2023-0427</t>
  </si>
  <si>
    <t>Coddington, Darrell</t>
  </si>
  <si>
    <t>Patterson, Tyler</t>
  </si>
  <si>
    <t>Pacific Ridge Prop</t>
  </si>
  <si>
    <t>2023-0461</t>
  </si>
  <si>
    <t>2023-0460</t>
  </si>
  <si>
    <t>Mueller, Dustin</t>
  </si>
  <si>
    <t>Edwards, Gary</t>
  </si>
  <si>
    <t>2023-0444</t>
  </si>
  <si>
    <t>Osceola</t>
  </si>
  <si>
    <t>McGaw, Brandon</t>
  </si>
  <si>
    <t>Chipp, John</t>
  </si>
  <si>
    <t>2023-0518</t>
  </si>
  <si>
    <t>1sFr (1900) 1 Car Att Gar &amp; 2 Pole Bldgs</t>
  </si>
  <si>
    <t>Family; 1sB Fr (1973)  W/O Bsmt 750' Fin &amp; 1 Car Det Gar</t>
  </si>
  <si>
    <t>Strassman, Dave</t>
  </si>
  <si>
    <t>Baggett Family Tr</t>
  </si>
  <si>
    <t>2023-0552</t>
  </si>
  <si>
    <t>Anderson, Paul</t>
  </si>
  <si>
    <t>Sullivan Holdings LLC</t>
  </si>
  <si>
    <t>2023-0556</t>
  </si>
  <si>
    <t>1 Car Det Gar</t>
  </si>
  <si>
    <t>Abbott, Ethan</t>
  </si>
  <si>
    <t>Welker, Anna</t>
  </si>
  <si>
    <t>2023-0558</t>
  </si>
  <si>
    <t>Pole Barn &amp; Shed</t>
  </si>
  <si>
    <t xml:space="preserve">Entrust Group </t>
  </si>
  <si>
    <t>2023-0549</t>
  </si>
  <si>
    <t>Borwig, Christopher</t>
  </si>
  <si>
    <t>2023-0532</t>
  </si>
  <si>
    <t>Bishop, Jody</t>
  </si>
  <si>
    <t>2023-0485</t>
  </si>
  <si>
    <t>Forth, John</t>
  </si>
  <si>
    <t>Eddy, Brian etal</t>
  </si>
  <si>
    <t>2023-0604</t>
  </si>
  <si>
    <t>Smelley, Bradley</t>
  </si>
  <si>
    <t>Amstutz, Rex</t>
  </si>
  <si>
    <t>2023-0626</t>
  </si>
  <si>
    <t>Eckels, Darin</t>
  </si>
  <si>
    <t>Simmerman, Tony</t>
  </si>
  <si>
    <t>2023-0631</t>
  </si>
  <si>
    <t>MH (1993) &amp; Pole Bldg</t>
  </si>
  <si>
    <t>Yoder, Elmer</t>
  </si>
  <si>
    <t xml:space="preserve">Dick, Myrna </t>
  </si>
  <si>
    <t>2023-0683</t>
  </si>
  <si>
    <t>1s1/4B Fr (1900), 1 Car Det Gar &amp; 2 Utility Sheds</t>
  </si>
  <si>
    <t>Eckels, Corey</t>
  </si>
  <si>
    <t>Simmerman, Tamara</t>
  </si>
  <si>
    <t>2023-0689</t>
  </si>
  <si>
    <t>1sA Fr (1978)</t>
  </si>
  <si>
    <t>Petersheim, Levi</t>
  </si>
  <si>
    <t>Luce, Tyler</t>
  </si>
  <si>
    <t>2023-0710</t>
  </si>
  <si>
    <t>Weber, Daniel</t>
  </si>
  <si>
    <t>2023-0682</t>
  </si>
  <si>
    <t>Morgan, Aldene</t>
  </si>
  <si>
    <t>2023-0775</t>
  </si>
  <si>
    <t>CBDW LLC</t>
  </si>
  <si>
    <t>Welch, David</t>
  </si>
  <si>
    <t>Sullivan, James</t>
  </si>
  <si>
    <t>Bear, Terry</t>
  </si>
  <si>
    <t>2023-0797</t>
  </si>
  <si>
    <t>Borntreger, Noah</t>
  </si>
  <si>
    <t>2023-0859</t>
  </si>
  <si>
    <t>Steel Bin</t>
  </si>
  <si>
    <t>Leek, Shaun</t>
  </si>
  <si>
    <t>JTN East LLC</t>
  </si>
  <si>
    <t>2023-0845</t>
  </si>
  <si>
    <t>Pole Bldg &amp; Shed</t>
  </si>
  <si>
    <t>Porter, Amanda</t>
  </si>
  <si>
    <t>Johnston, Joseph</t>
  </si>
  <si>
    <t>2023-0848</t>
  </si>
  <si>
    <t>1s3/4B Fr (2005), W/O Bsmt 2180' Fin 2 Car Att Gar &amp; 3 Bldgs</t>
  </si>
  <si>
    <t>Osceola Twp &amp; Corp</t>
  </si>
  <si>
    <t>Porter, Amanada</t>
  </si>
  <si>
    <t>2023-0853</t>
  </si>
  <si>
    <t>Also see Osceola Corp</t>
  </si>
  <si>
    <t>Beck, William</t>
  </si>
  <si>
    <t>Sullivan, Scott</t>
  </si>
  <si>
    <t>2023-0915</t>
  </si>
  <si>
    <t xml:space="preserve">Beck, William </t>
  </si>
  <si>
    <t>Sullivan Holding LLC</t>
  </si>
  <si>
    <t>2023-0916</t>
  </si>
  <si>
    <t>Woodburn/Jackson</t>
  </si>
  <si>
    <t>Iowa Equity Exchange</t>
  </si>
  <si>
    <t>Sharp, Chad</t>
  </si>
  <si>
    <t>2023-0976</t>
  </si>
  <si>
    <t>2023-0795</t>
  </si>
  <si>
    <t>97.61 Ac in Forest Reserve</t>
  </si>
  <si>
    <t>1sB-WO (2014), Fireplace, 2 Car Att Gar &amp; Bldg w/L-to &amp; 40.8 Ac in FR</t>
  </si>
  <si>
    <t>Griffon Point Holding</t>
  </si>
  <si>
    <t>New Skye Farm</t>
  </si>
  <si>
    <t>2023-0421</t>
  </si>
  <si>
    <t>Schaff, Cory</t>
  </si>
  <si>
    <t>Byers, Roger</t>
  </si>
  <si>
    <t>2023-1006</t>
  </si>
  <si>
    <t>2023-1051</t>
  </si>
  <si>
    <t>Staylee, Robert LLC</t>
  </si>
  <si>
    <t xml:space="preserve">Stat Care Clinics LLC </t>
  </si>
  <si>
    <t>2023-1115</t>
  </si>
  <si>
    <t>Cashatt, Mitchell</t>
  </si>
  <si>
    <t>2023-1655</t>
  </si>
  <si>
    <t>Corrective Deed 2023-1099</t>
  </si>
  <si>
    <t>Diehl, Matthew</t>
  </si>
  <si>
    <t>Edwards, Patricia</t>
  </si>
  <si>
    <t>2023-1136</t>
  </si>
  <si>
    <t>Pole Bldg &amp; Crib</t>
  </si>
  <si>
    <t>Siefkas, Colton</t>
  </si>
  <si>
    <t>Schilling, Richard</t>
  </si>
  <si>
    <t>2023-0878</t>
  </si>
  <si>
    <t>Otto, Edward</t>
  </si>
  <si>
    <t>Oswald, Brian</t>
  </si>
  <si>
    <t>2023-1057</t>
  </si>
  <si>
    <t>1.5B Fr (1920) &amp; 3 Car Det Gar</t>
  </si>
  <si>
    <t>Siefkas, John</t>
  </si>
  <si>
    <t>2023-0879</t>
  </si>
  <si>
    <t>Essink, Kyle</t>
  </si>
  <si>
    <t>Brant, Brian</t>
  </si>
  <si>
    <t>2023-0919</t>
  </si>
  <si>
    <t>MH (1996)</t>
  </si>
  <si>
    <t>Ramos, Lindsay</t>
  </si>
  <si>
    <t>Hodges, Daniel</t>
  </si>
  <si>
    <t>2023-0929</t>
  </si>
  <si>
    <t>Shaw, Alex</t>
  </si>
  <si>
    <t>Borntreger, Chris</t>
  </si>
  <si>
    <t>2023-1239</t>
  </si>
  <si>
    <t>Simmerman, Kelly</t>
  </si>
  <si>
    <t>2023-1264</t>
  </si>
  <si>
    <t>2 Bins &amp; Barn</t>
  </si>
  <si>
    <t>VanDyke, Richard</t>
  </si>
  <si>
    <t>2023-1297</t>
  </si>
  <si>
    <t>Clarke Electric Coop</t>
  </si>
  <si>
    <t>Gilbert, Mike</t>
  </si>
  <si>
    <t>2023-1005</t>
  </si>
  <si>
    <t>Graves, Charles</t>
  </si>
  <si>
    <t>Graves, Donna</t>
  </si>
  <si>
    <t>2023-1191</t>
  </si>
  <si>
    <t>Diehl, Randy</t>
  </si>
  <si>
    <t>2023-1298</t>
  </si>
  <si>
    <t xml:space="preserve">2sB Fr (1920), 2 Car Att Gar, Fireplace &amp; 8 Outbuildings  </t>
  </si>
  <si>
    <t>McLain, Eric</t>
  </si>
  <si>
    <t>Parsons, John</t>
  </si>
  <si>
    <t>2023-1262</t>
  </si>
  <si>
    <t>C</t>
  </si>
  <si>
    <t>Taylor, Allen</t>
  </si>
  <si>
    <t>Ohde, Roger</t>
  </si>
  <si>
    <t>2023-1322</t>
  </si>
  <si>
    <t>Roe, Andrew</t>
  </si>
  <si>
    <t>Romine, Judith</t>
  </si>
  <si>
    <t>202-1333</t>
  </si>
  <si>
    <t>Young, Radell</t>
  </si>
  <si>
    <t>Knight, Gary</t>
  </si>
  <si>
    <t>2023-1366</t>
  </si>
  <si>
    <t>Van Roekel, Dawna</t>
  </si>
  <si>
    <t>2023-1377</t>
  </si>
  <si>
    <t>Culbertson, Amy</t>
  </si>
  <si>
    <t>2023-1423</t>
  </si>
  <si>
    <t>Vande Noord, Todd</t>
  </si>
  <si>
    <t>Harrell, Robert</t>
  </si>
  <si>
    <t>2023-1426</t>
  </si>
  <si>
    <t>Halls, Kyle</t>
  </si>
  <si>
    <t>Heilman, Mark</t>
  </si>
  <si>
    <t>2023-1437</t>
  </si>
  <si>
    <t>1s 1/2B Fr (1910), 1s Att Gar, 2 Car Det Gar &amp; 5 Outbuildings</t>
  </si>
  <si>
    <t>Mateer, Brian</t>
  </si>
  <si>
    <t>Bormann Farms</t>
  </si>
  <si>
    <t>2023-1441</t>
  </si>
  <si>
    <t>Mast, Fannie</t>
  </si>
  <si>
    <t>Bontrager, Levi</t>
  </si>
  <si>
    <t>2023-1401</t>
  </si>
  <si>
    <t>1.5s 1/4B Fr (2010) &amp; 11 Outbuildings</t>
  </si>
  <si>
    <t>Bontrager, Levi Jr</t>
  </si>
  <si>
    <t>2023-1404</t>
  </si>
  <si>
    <t>MH (1965) &amp; 3 Outbuildings</t>
  </si>
  <si>
    <t>Borntrager, Edward</t>
  </si>
  <si>
    <t>2023-1406</t>
  </si>
  <si>
    <t>Canavan, Pamela</t>
  </si>
  <si>
    <t>2023-1443</t>
  </si>
  <si>
    <t>Halford, Adam</t>
  </si>
  <si>
    <t>Husk, Jeremy</t>
  </si>
  <si>
    <t>2023-1471</t>
  </si>
  <si>
    <t>Pole Building</t>
  </si>
  <si>
    <t>Knox/Green Bay</t>
  </si>
  <si>
    <t>Bachman, Robert</t>
  </si>
  <si>
    <t>Bachman, Warren</t>
  </si>
  <si>
    <t>2023-1478</t>
  </si>
  <si>
    <t>Fox, Nicholas</t>
  </si>
  <si>
    <t>2023-1513</t>
  </si>
  <si>
    <t>Borntreger, Jonas</t>
  </si>
  <si>
    <t>Meador, Naomi</t>
  </si>
  <si>
    <t>2023-1507</t>
  </si>
  <si>
    <t>Feuerbach, Daniel</t>
  </si>
  <si>
    <t>2023-1533</t>
  </si>
  <si>
    <t>Khan, Faisal</t>
  </si>
  <si>
    <t xml:space="preserve">Bascom, John </t>
  </si>
  <si>
    <t>2023-1602</t>
  </si>
  <si>
    <t>2 Pole Barns &amp; Bin</t>
  </si>
  <si>
    <t>Constable, Kimberly</t>
  </si>
  <si>
    <t>Cooper, Marjorie</t>
  </si>
  <si>
    <t>2023-1621</t>
  </si>
  <si>
    <t>1sB Fr (1920), Pole Barn &amp; Bin</t>
  </si>
  <si>
    <t>McArtor, Brett</t>
  </si>
  <si>
    <t>Eshelman, Edgar</t>
  </si>
  <si>
    <t>2023-1624</t>
  </si>
  <si>
    <t>1sB Fr (1991) W/O Bsmt 1500' Fin; 2 Fireplaces; 2 Car Att Gar &amp; 3 Bldgs</t>
  </si>
  <si>
    <t>Oswald, Joshua</t>
  </si>
  <si>
    <t>Handrock, Jay &amp; John</t>
  </si>
  <si>
    <t>2023-1631</t>
  </si>
  <si>
    <t>1sFr (1920) &amp; 4 Outbuildings</t>
  </si>
  <si>
    <t>Tall Grass Farms</t>
  </si>
  <si>
    <t>2023-1638</t>
  </si>
  <si>
    <t xml:space="preserve">Pole Barn </t>
  </si>
  <si>
    <t>MT Davis LLC</t>
  </si>
  <si>
    <t>Divine Word Mission</t>
  </si>
  <si>
    <t>2023-1641</t>
  </si>
  <si>
    <t>AJS Farms LLC</t>
  </si>
  <si>
    <t>Heston, Perry</t>
  </si>
  <si>
    <t>2023-1652</t>
  </si>
  <si>
    <t>20.94 Ac in Forest Reserve</t>
  </si>
  <si>
    <t>Teston, Lonny</t>
  </si>
  <si>
    <t>2023-1670</t>
  </si>
  <si>
    <t>87.3 Ac in Forest Reserve</t>
  </si>
  <si>
    <t>DeRaad, Verlan</t>
  </si>
  <si>
    <t>2023-1674</t>
  </si>
  <si>
    <t>2.24 Ac in Forest Reserve</t>
  </si>
  <si>
    <t>Swartz, Logan</t>
  </si>
  <si>
    <t>2023-1666</t>
  </si>
  <si>
    <t>Hodges, David</t>
  </si>
  <si>
    <t>Wilkins, Raymond</t>
  </si>
  <si>
    <t>2023-1688</t>
  </si>
  <si>
    <t>MH (1987 SV); 3 Outbuildings</t>
  </si>
  <si>
    <t>2024-0053</t>
  </si>
  <si>
    <t>Held, Laura</t>
  </si>
  <si>
    <t>2023-1628</t>
  </si>
  <si>
    <t>2023-1671</t>
  </si>
  <si>
    <t>17.77 Ac in Forest Reserve</t>
  </si>
  <si>
    <t>Castle, Randy</t>
  </si>
  <si>
    <t>2023-1672</t>
  </si>
  <si>
    <t>Crosser, Colby</t>
  </si>
  <si>
    <t>Sage, Richard</t>
  </si>
  <si>
    <t>2023-1692</t>
  </si>
  <si>
    <t>Brenneman, Daniel</t>
  </si>
  <si>
    <t>2023-1520</t>
  </si>
  <si>
    <t>2s Fr (2022) &amp; 3 Outbuildings (Amish)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</si>
</sst>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42" applyNumberFormat="1" applyFont="1" applyAlignment="1">
      <alignment horizontal="center"/>
    </xf>
    <xf numFmtId="4" fontId="2" fillId="0" borderId="0" xfId="4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">
      <pane ySplit="1" topLeftCell="A93" activePane="bottomLeft" state="frozen"/>
      <selection pane="topLeft" activeCell="B1" sqref="B1"/>
      <selection pane="bottomLeft" activeCell="A96" sqref="A96:IV115"/>
    </sheetView>
  </sheetViews>
  <sheetFormatPr defaultColWidth="9.140625" defaultRowHeight="15"/>
  <cols>
    <col min="1" max="1" width="13.421875" style="5" bestFit="1" customWidth="1"/>
    <col min="2" max="2" width="14.28125" style="5" bestFit="1" customWidth="1"/>
    <col min="3" max="3" width="17.7109375" style="5" bestFit="1" customWidth="1"/>
    <col min="4" max="4" width="17.28125" style="8" bestFit="1" customWidth="1"/>
    <col min="5" max="5" width="9.28125" style="13" bestFit="1" customWidth="1"/>
    <col min="6" max="6" width="10.140625" style="13" bestFit="1" customWidth="1"/>
    <col min="7" max="7" width="7.00390625" style="5" bestFit="1" customWidth="1"/>
    <col min="8" max="8" width="10.421875" style="13" bestFit="1" customWidth="1"/>
    <col min="9" max="9" width="9.28125" style="5" bestFit="1" customWidth="1"/>
    <col min="10" max="10" width="9.7109375" style="5" bestFit="1" customWidth="1"/>
    <col min="11" max="11" width="10.28125" style="14" bestFit="1" customWidth="1"/>
    <col min="12" max="12" width="16.28125" style="7" bestFit="1" customWidth="1"/>
    <col min="13" max="13" width="16.8515625" style="7" bestFit="1" customWidth="1"/>
    <col min="14" max="14" width="4.28125" style="5" bestFit="1" customWidth="1"/>
    <col min="15" max="15" width="9.7109375" style="5" bestFit="1" customWidth="1"/>
    <col min="16" max="16" width="71.421875" style="5" customWidth="1"/>
    <col min="17" max="17" width="30.00390625" style="0" customWidth="1"/>
  </cols>
  <sheetData>
    <row r="1" spans="1:16" s="5" customFormat="1" ht="14.25">
      <c r="A1" s="1" t="s">
        <v>0</v>
      </c>
      <c r="B1" s="1" t="s">
        <v>1</v>
      </c>
      <c r="C1" s="2" t="s">
        <v>2</v>
      </c>
      <c r="D1" s="9" t="s">
        <v>3</v>
      </c>
      <c r="E1" s="10" t="s">
        <v>4</v>
      </c>
      <c r="F1" s="11" t="s">
        <v>5</v>
      </c>
      <c r="G1" s="12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5" ht="14.25">
      <c r="A2" s="5">
        <v>23044</v>
      </c>
      <c r="B2" s="5">
        <v>4456</v>
      </c>
      <c r="C2" s="5" t="s">
        <v>68</v>
      </c>
      <c r="D2" s="8">
        <v>45084</v>
      </c>
      <c r="E2" s="13">
        <v>284940</v>
      </c>
      <c r="F2" s="13">
        <v>2310000</v>
      </c>
      <c r="G2" s="5">
        <v>370.88</v>
      </c>
      <c r="H2" s="13">
        <v>6237</v>
      </c>
      <c r="I2" s="5">
        <v>48</v>
      </c>
      <c r="J2" s="5">
        <f>SUM((I2*G2))</f>
        <v>17802.239999999998</v>
      </c>
      <c r="K2" s="14">
        <f>SUM((F2/J2))</f>
        <v>129.7589516824849</v>
      </c>
      <c r="L2" s="7" t="s">
        <v>172</v>
      </c>
      <c r="M2" s="7" t="s">
        <v>173</v>
      </c>
      <c r="N2" s="5" t="s">
        <v>22</v>
      </c>
      <c r="O2" s="5" t="s">
        <v>202</v>
      </c>
    </row>
    <row r="3" spans="1:16" ht="14.25">
      <c r="A3" s="5">
        <v>23069</v>
      </c>
      <c r="B3" s="5">
        <v>7810</v>
      </c>
      <c r="C3" s="5" t="s">
        <v>89</v>
      </c>
      <c r="D3" s="8">
        <v>45198</v>
      </c>
      <c r="E3" s="13">
        <v>387900</v>
      </c>
      <c r="F3" s="13">
        <v>1800000</v>
      </c>
      <c r="G3" s="5">
        <v>296.56</v>
      </c>
      <c r="H3" s="13">
        <v>6070</v>
      </c>
      <c r="I3" s="5">
        <v>45</v>
      </c>
      <c r="J3" s="5">
        <f>SUM((I3*G3))</f>
        <v>13345.2</v>
      </c>
      <c r="K3" s="14">
        <f>SUM((F3/J3))</f>
        <v>134.87995683841382</v>
      </c>
      <c r="L3" s="7" t="s">
        <v>218</v>
      </c>
      <c r="M3" s="7" t="s">
        <v>252</v>
      </c>
      <c r="N3" s="5" t="s">
        <v>258</v>
      </c>
      <c r="O3" s="5" t="s">
        <v>253</v>
      </c>
      <c r="P3" s="5" t="s">
        <v>254</v>
      </c>
    </row>
    <row r="4" spans="1:15" ht="14.25">
      <c r="A4" s="5">
        <v>23021</v>
      </c>
      <c r="B4" s="5">
        <v>1798</v>
      </c>
      <c r="C4" s="5" t="s">
        <v>97</v>
      </c>
      <c r="D4" s="8">
        <v>45012</v>
      </c>
      <c r="E4" s="13">
        <v>115510</v>
      </c>
      <c r="F4" s="13">
        <v>1612875</v>
      </c>
      <c r="G4" s="5">
        <v>194.55</v>
      </c>
      <c r="H4" s="13">
        <v>82900</v>
      </c>
      <c r="I4" s="5">
        <v>37</v>
      </c>
      <c r="J4" s="5">
        <f>SUM((I4*G4))</f>
        <v>7198.35</v>
      </c>
      <c r="K4" s="14">
        <f>SUM((F4/J4))</f>
        <v>224.06176415428536</v>
      </c>
      <c r="L4" s="7" t="s">
        <v>98</v>
      </c>
      <c r="M4" s="7" t="s">
        <v>99</v>
      </c>
      <c r="N4" s="5" t="s">
        <v>22</v>
      </c>
      <c r="O4" s="5" t="s">
        <v>100</v>
      </c>
    </row>
    <row r="5" spans="1:16" ht="14.25">
      <c r="A5" s="5">
        <v>23052</v>
      </c>
      <c r="B5" s="5">
        <v>2812</v>
      </c>
      <c r="C5" s="5" t="s">
        <v>198</v>
      </c>
      <c r="D5" s="8">
        <v>45120</v>
      </c>
      <c r="E5" s="13">
        <v>103890</v>
      </c>
      <c r="F5" s="13">
        <v>1592850</v>
      </c>
      <c r="G5" s="5">
        <v>259.2</v>
      </c>
      <c r="H5" s="13">
        <v>6143</v>
      </c>
      <c r="I5" s="5">
        <v>25</v>
      </c>
      <c r="J5" s="5">
        <f>SUM((I5*G5))</f>
        <v>6480</v>
      </c>
      <c r="K5" s="14">
        <f>SUM((F5/J5))</f>
        <v>245.8101851851852</v>
      </c>
      <c r="L5" s="7" t="s">
        <v>199</v>
      </c>
      <c r="M5" s="7" t="s">
        <v>200</v>
      </c>
      <c r="N5" s="5" t="s">
        <v>22</v>
      </c>
      <c r="O5" s="5" t="s">
        <v>201</v>
      </c>
      <c r="P5" s="5" t="s">
        <v>203</v>
      </c>
    </row>
    <row r="6" spans="1:15" ht="14.25">
      <c r="A6" s="5">
        <v>23016</v>
      </c>
      <c r="B6" s="5">
        <v>10289</v>
      </c>
      <c r="C6" s="5" t="s">
        <v>39</v>
      </c>
      <c r="D6" s="8">
        <v>45005</v>
      </c>
      <c r="E6" s="13">
        <v>141030</v>
      </c>
      <c r="F6" s="13">
        <v>1141725</v>
      </c>
      <c r="G6" s="5">
        <v>155.94</v>
      </c>
      <c r="H6" s="13">
        <v>7322</v>
      </c>
      <c r="I6" s="5">
        <v>57</v>
      </c>
      <c r="J6" s="5">
        <f>SUM((I6*G6))</f>
        <v>8888.58</v>
      </c>
      <c r="K6" s="14">
        <f>SUM((F6/J6))</f>
        <v>128.4485260862815</v>
      </c>
      <c r="L6" s="7" t="s">
        <v>83</v>
      </c>
      <c r="M6" s="7" t="s">
        <v>84</v>
      </c>
      <c r="N6" s="5" t="s">
        <v>22</v>
      </c>
      <c r="O6" s="5" t="s">
        <v>85</v>
      </c>
    </row>
    <row r="7" spans="1:15" ht="14.25">
      <c r="A7" s="5">
        <v>23093</v>
      </c>
      <c r="B7" s="5">
        <v>5618</v>
      </c>
      <c r="C7" s="5" t="s">
        <v>44</v>
      </c>
      <c r="D7" s="8">
        <v>45267</v>
      </c>
      <c r="E7" s="13">
        <v>143260</v>
      </c>
      <c r="F7" s="13">
        <v>1120235</v>
      </c>
      <c r="G7" s="5">
        <v>251.29</v>
      </c>
      <c r="H7" s="13">
        <v>4458</v>
      </c>
      <c r="I7" s="5">
        <v>37</v>
      </c>
      <c r="J7" s="5">
        <f>SUM((I7*G7))</f>
        <v>9297.73</v>
      </c>
      <c r="K7" s="14">
        <f>SUM((F7/J7))</f>
        <v>120.4847849959076</v>
      </c>
      <c r="L7" s="7" t="s">
        <v>327</v>
      </c>
      <c r="M7" s="7" t="s">
        <v>328</v>
      </c>
      <c r="N7" s="5" t="s">
        <v>22</v>
      </c>
      <c r="O7" s="5" t="s">
        <v>329</v>
      </c>
    </row>
    <row r="8" spans="1:15" ht="14.25">
      <c r="A8" s="5">
        <v>23025</v>
      </c>
      <c r="B8" s="5">
        <v>7447</v>
      </c>
      <c r="C8" s="5" t="s">
        <v>109</v>
      </c>
      <c r="D8" s="8">
        <v>45022</v>
      </c>
      <c r="E8" s="13">
        <v>68840</v>
      </c>
      <c r="F8" s="13">
        <v>1120000</v>
      </c>
      <c r="G8" s="5">
        <v>153.68</v>
      </c>
      <c r="H8" s="13">
        <v>7288</v>
      </c>
      <c r="I8" s="5">
        <v>28</v>
      </c>
      <c r="J8" s="5">
        <f>SUM((I8*G8))</f>
        <v>4303.04</v>
      </c>
      <c r="K8" s="14">
        <f>SUM((F8/J8))</f>
        <v>260.28110359187923</v>
      </c>
      <c r="L8" s="7" t="s">
        <v>113</v>
      </c>
      <c r="M8" s="7" t="s">
        <v>114</v>
      </c>
      <c r="N8" s="5" t="s">
        <v>22</v>
      </c>
      <c r="O8" s="5" t="s">
        <v>115</v>
      </c>
    </row>
    <row r="9" spans="1:16" ht="14.25">
      <c r="A9" s="5">
        <v>23031</v>
      </c>
      <c r="B9" s="5">
        <v>4791</v>
      </c>
      <c r="C9" s="5" t="s">
        <v>68</v>
      </c>
      <c r="D9" s="8">
        <v>45051</v>
      </c>
      <c r="E9" s="13">
        <v>103490</v>
      </c>
      <c r="F9" s="13">
        <v>982800</v>
      </c>
      <c r="G9" s="5">
        <v>166.8</v>
      </c>
      <c r="H9" s="13">
        <v>5892</v>
      </c>
      <c r="I9" s="5">
        <v>39</v>
      </c>
      <c r="J9" s="5">
        <f>SUM((I9*G9))</f>
        <v>6505.200000000001</v>
      </c>
      <c r="K9" s="14">
        <f>SUM((F9/J9))</f>
        <v>151.07913669064746</v>
      </c>
      <c r="L9" s="7" t="s">
        <v>133</v>
      </c>
      <c r="M9" s="7" t="s">
        <v>134</v>
      </c>
      <c r="N9" s="5" t="s">
        <v>22</v>
      </c>
      <c r="O9" s="5" t="s">
        <v>135</v>
      </c>
      <c r="P9" s="5" t="s">
        <v>136</v>
      </c>
    </row>
    <row r="10" spans="1:16" ht="14.25">
      <c r="A10" s="5">
        <v>23092</v>
      </c>
      <c r="B10" s="5">
        <v>7032</v>
      </c>
      <c r="C10" s="5" t="s">
        <v>124</v>
      </c>
      <c r="D10" s="8">
        <v>45272</v>
      </c>
      <c r="E10" s="13">
        <v>116730</v>
      </c>
      <c r="F10" s="13">
        <v>909812</v>
      </c>
      <c r="G10" s="5">
        <v>183.34</v>
      </c>
      <c r="H10" s="13">
        <v>4962</v>
      </c>
      <c r="I10" s="5">
        <v>40</v>
      </c>
      <c r="J10" s="5">
        <f>SUM((I10*G10))</f>
        <v>7333.6</v>
      </c>
      <c r="K10" s="14">
        <f>SUM((F10/J10))</f>
        <v>124.0607614268572</v>
      </c>
      <c r="L10" s="7" t="s">
        <v>226</v>
      </c>
      <c r="M10" s="7" t="s">
        <v>324</v>
      </c>
      <c r="N10" s="5" t="s">
        <v>22</v>
      </c>
      <c r="O10" s="5" t="s">
        <v>325</v>
      </c>
      <c r="P10" s="5" t="s">
        <v>326</v>
      </c>
    </row>
    <row r="11" spans="1:15" ht="14.25">
      <c r="A11" s="5">
        <v>23099</v>
      </c>
      <c r="B11" s="5">
        <v>7049</v>
      </c>
      <c r="C11" s="5" t="s">
        <v>124</v>
      </c>
      <c r="D11" s="8">
        <v>45289</v>
      </c>
      <c r="E11" s="13">
        <v>106180</v>
      </c>
      <c r="F11" s="13">
        <v>840188</v>
      </c>
      <c r="G11" s="5">
        <v>144.86</v>
      </c>
      <c r="H11" s="13">
        <v>5800</v>
      </c>
      <c r="I11" s="5">
        <v>47</v>
      </c>
      <c r="J11" s="5">
        <f>SUM((I11*G11))</f>
        <v>6808.420000000001</v>
      </c>
      <c r="K11" s="14">
        <f>SUM((F11/J11))</f>
        <v>123.40425531914892</v>
      </c>
      <c r="L11" s="7" t="s">
        <v>226</v>
      </c>
      <c r="M11" s="7" t="s">
        <v>324</v>
      </c>
      <c r="N11" s="5" t="s">
        <v>22</v>
      </c>
      <c r="O11" s="5" t="s">
        <v>346</v>
      </c>
    </row>
    <row r="12" spans="1:16" ht="14.25">
      <c r="A12" s="5">
        <v>23012</v>
      </c>
      <c r="B12" s="5">
        <v>6559</v>
      </c>
      <c r="C12" s="5" t="s">
        <v>60</v>
      </c>
      <c r="D12" s="8">
        <v>44978</v>
      </c>
      <c r="E12" s="13">
        <v>81330</v>
      </c>
      <c r="F12" s="13">
        <v>789525</v>
      </c>
      <c r="G12" s="5">
        <v>107.25</v>
      </c>
      <c r="H12" s="13">
        <v>7362</v>
      </c>
      <c r="I12" s="5">
        <v>48</v>
      </c>
      <c r="J12" s="5">
        <f>SUM((I12*G12))</f>
        <v>5148</v>
      </c>
      <c r="K12" s="14">
        <f>SUM((F12/J12))</f>
        <v>153.3653846153846</v>
      </c>
      <c r="L12" s="7" t="s">
        <v>64</v>
      </c>
      <c r="M12" s="7" t="s">
        <v>65</v>
      </c>
      <c r="N12" s="5" t="s">
        <v>22</v>
      </c>
      <c r="O12" s="5" t="s">
        <v>66</v>
      </c>
      <c r="P12" s="5" t="s">
        <v>67</v>
      </c>
    </row>
    <row r="13" spans="1:15" ht="14.25">
      <c r="A13" s="5">
        <v>23024</v>
      </c>
      <c r="B13" s="5">
        <v>7455</v>
      </c>
      <c r="C13" s="5" t="s">
        <v>109</v>
      </c>
      <c r="D13" s="8">
        <v>45019</v>
      </c>
      <c r="E13" s="13">
        <v>44780</v>
      </c>
      <c r="F13" s="13">
        <v>774000</v>
      </c>
      <c r="G13" s="5">
        <v>119</v>
      </c>
      <c r="H13" s="13">
        <v>6504</v>
      </c>
      <c r="I13" s="5">
        <v>24</v>
      </c>
      <c r="J13" s="5">
        <f>SUM((I13*G13))</f>
        <v>2856</v>
      </c>
      <c r="K13" s="14">
        <f>SUM((F13/J13))</f>
        <v>271.00840336134456</v>
      </c>
      <c r="L13" s="7" t="s">
        <v>110</v>
      </c>
      <c r="M13" s="7" t="s">
        <v>111</v>
      </c>
      <c r="N13" s="5" t="s">
        <v>22</v>
      </c>
      <c r="O13" s="5" t="s">
        <v>112</v>
      </c>
    </row>
    <row r="14" spans="1:16" ht="14.25">
      <c r="A14" s="5">
        <v>23003</v>
      </c>
      <c r="B14" s="5">
        <v>4291</v>
      </c>
      <c r="C14" s="5" t="s">
        <v>25</v>
      </c>
      <c r="D14" s="8">
        <v>44930</v>
      </c>
      <c r="E14" s="13">
        <v>104200</v>
      </c>
      <c r="F14" s="13">
        <v>713000</v>
      </c>
      <c r="G14" s="5">
        <v>119.87</v>
      </c>
      <c r="H14" s="13">
        <v>5948</v>
      </c>
      <c r="I14" s="5">
        <v>55</v>
      </c>
      <c r="J14" s="5">
        <f>SUM((I14*G14))</f>
        <v>6592.85</v>
      </c>
      <c r="K14" s="14">
        <f>SUM((F14/J14))</f>
        <v>108.1474627816498</v>
      </c>
      <c r="L14" s="7" t="s">
        <v>29</v>
      </c>
      <c r="M14" s="7" t="s">
        <v>27</v>
      </c>
      <c r="N14" s="5" t="s">
        <v>22</v>
      </c>
      <c r="O14" s="5" t="s">
        <v>30</v>
      </c>
      <c r="P14" s="5" t="s">
        <v>24</v>
      </c>
    </row>
    <row r="15" spans="1:15" ht="14.25">
      <c r="A15" s="5">
        <v>23053</v>
      </c>
      <c r="B15" s="5">
        <v>4775</v>
      </c>
      <c r="C15" s="5" t="s">
        <v>68</v>
      </c>
      <c r="D15" s="8">
        <v>45022</v>
      </c>
      <c r="E15" s="13">
        <v>94450</v>
      </c>
      <c r="F15" s="13">
        <v>658460</v>
      </c>
      <c r="G15" s="5">
        <v>148.65</v>
      </c>
      <c r="H15" s="13">
        <v>4430</v>
      </c>
      <c r="I15" s="5">
        <v>40</v>
      </c>
      <c r="J15" s="5">
        <f>SUM((I15*G15))</f>
        <v>5946</v>
      </c>
      <c r="K15" s="14">
        <f>SUM((F15/J15))</f>
        <v>110.73999327278842</v>
      </c>
      <c r="L15" s="7" t="s">
        <v>205</v>
      </c>
      <c r="M15" s="7" t="s">
        <v>206</v>
      </c>
      <c r="N15" s="5" t="s">
        <v>22</v>
      </c>
      <c r="O15" s="5" t="s">
        <v>207</v>
      </c>
    </row>
    <row r="16" spans="1:15" ht="14.25">
      <c r="A16" s="5">
        <v>23102</v>
      </c>
      <c r="B16" s="5">
        <v>8989</v>
      </c>
      <c r="C16" s="5" t="s">
        <v>31</v>
      </c>
      <c r="D16" s="8">
        <v>45274</v>
      </c>
      <c r="E16" s="13">
        <v>100820</v>
      </c>
      <c r="F16" s="13">
        <v>657999</v>
      </c>
      <c r="G16" s="5">
        <v>154.8</v>
      </c>
      <c r="H16" s="13">
        <v>4251</v>
      </c>
      <c r="I16" s="5">
        <v>41</v>
      </c>
      <c r="J16" s="5">
        <f>SUM((I16*G16))</f>
        <v>6346.8</v>
      </c>
      <c r="K16" s="14">
        <f>SUM((F16/J16))</f>
        <v>103.67413499716392</v>
      </c>
      <c r="L16" s="7" t="s">
        <v>351</v>
      </c>
      <c r="M16" s="7" t="s">
        <v>331</v>
      </c>
      <c r="N16" s="5" t="s">
        <v>22</v>
      </c>
      <c r="O16" s="5" t="s">
        <v>352</v>
      </c>
    </row>
    <row r="17" spans="1:16" ht="14.25">
      <c r="A17" s="5">
        <v>23006</v>
      </c>
      <c r="B17" s="5">
        <v>10151</v>
      </c>
      <c r="C17" s="5" t="s">
        <v>39</v>
      </c>
      <c r="D17" s="8">
        <v>44913</v>
      </c>
      <c r="E17" s="13">
        <v>87630</v>
      </c>
      <c r="F17" s="13">
        <v>556000</v>
      </c>
      <c r="G17" s="5">
        <v>139</v>
      </c>
      <c r="H17" s="13">
        <v>4000</v>
      </c>
      <c r="I17" s="5">
        <v>53</v>
      </c>
      <c r="J17" s="5">
        <f>SUM((I17*G17))</f>
        <v>7367</v>
      </c>
      <c r="K17" s="14">
        <f>SUM((F17/J17))</f>
        <v>75.47169811320755</v>
      </c>
      <c r="L17" s="7" t="s">
        <v>40</v>
      </c>
      <c r="M17" s="7" t="s">
        <v>41</v>
      </c>
      <c r="N17" s="5" t="s">
        <v>22</v>
      </c>
      <c r="O17" s="5" t="s">
        <v>42</v>
      </c>
      <c r="P17" s="5" t="s">
        <v>43</v>
      </c>
    </row>
    <row r="18" spans="1:15" ht="14.25">
      <c r="A18" s="5">
        <v>23028</v>
      </c>
      <c r="B18" s="5">
        <v>3618</v>
      </c>
      <c r="C18" s="5" t="s">
        <v>25</v>
      </c>
      <c r="D18" s="8">
        <v>45028</v>
      </c>
      <c r="E18" s="13">
        <v>46010</v>
      </c>
      <c r="F18" s="13">
        <v>502944</v>
      </c>
      <c r="G18" s="5">
        <v>104.11</v>
      </c>
      <c r="H18" s="13">
        <v>4831</v>
      </c>
      <c r="I18" s="5">
        <v>28</v>
      </c>
      <c r="J18" s="5">
        <f>SUM((I18*G18))</f>
        <v>2915.08</v>
      </c>
      <c r="K18" s="14">
        <f>SUM((F18/J18))</f>
        <v>172.53180015642795</v>
      </c>
      <c r="L18" s="7" t="s">
        <v>121</v>
      </c>
      <c r="M18" s="7" t="s">
        <v>122</v>
      </c>
      <c r="N18" s="5" t="s">
        <v>22</v>
      </c>
      <c r="O18" s="5" t="s">
        <v>123</v>
      </c>
    </row>
    <row r="19" spans="1:16" ht="14.25">
      <c r="A19" s="5">
        <v>23005</v>
      </c>
      <c r="B19" s="5">
        <v>3834</v>
      </c>
      <c r="C19" s="5" t="s">
        <v>25</v>
      </c>
      <c r="D19" s="8">
        <v>44941</v>
      </c>
      <c r="E19" s="13">
        <v>71580</v>
      </c>
      <c r="F19" s="13">
        <v>252000</v>
      </c>
      <c r="G19" s="5">
        <v>107.07</v>
      </c>
      <c r="H19" s="13">
        <v>2354</v>
      </c>
      <c r="I19" s="5">
        <v>42</v>
      </c>
      <c r="J19" s="5">
        <f>SUM((I19*G19))</f>
        <v>4496.94</v>
      </c>
      <c r="K19" s="14">
        <f>SUM((F19/J19))</f>
        <v>56.03810591202018</v>
      </c>
      <c r="L19" s="7" t="s">
        <v>36</v>
      </c>
      <c r="M19" s="7" t="s">
        <v>37</v>
      </c>
      <c r="N19" s="5" t="s">
        <v>22</v>
      </c>
      <c r="O19" s="5" t="s">
        <v>38</v>
      </c>
      <c r="P19" s="5" t="s">
        <v>24</v>
      </c>
    </row>
    <row r="20" spans="1:16" ht="14.25">
      <c r="A20" s="5">
        <v>23032</v>
      </c>
      <c r="B20" s="5">
        <v>5189</v>
      </c>
      <c r="C20" s="5" t="s">
        <v>44</v>
      </c>
      <c r="D20" s="8">
        <v>45021</v>
      </c>
      <c r="E20" s="13">
        <v>81690</v>
      </c>
      <c r="F20" s="13">
        <v>240000</v>
      </c>
      <c r="G20" s="5">
        <v>154.4</v>
      </c>
      <c r="H20" s="13">
        <v>1554</v>
      </c>
      <c r="I20" s="5">
        <v>33</v>
      </c>
      <c r="J20" s="5">
        <f>SUM((I20*G20))</f>
        <v>5095.2</v>
      </c>
      <c r="K20" s="14">
        <f>SUM((F20/J20))</f>
        <v>47.103155911446066</v>
      </c>
      <c r="L20" s="7" t="s">
        <v>137</v>
      </c>
      <c r="M20" s="7" t="s">
        <v>138</v>
      </c>
      <c r="N20" s="5" t="s">
        <v>22</v>
      </c>
      <c r="O20" s="5" t="s">
        <v>139</v>
      </c>
      <c r="P20" s="5" t="s">
        <v>140</v>
      </c>
    </row>
    <row r="21" spans="1:16" ht="14.25">
      <c r="A21" s="5">
        <v>23068</v>
      </c>
      <c r="B21" s="5">
        <v>14277</v>
      </c>
      <c r="C21" s="5" t="s">
        <v>89</v>
      </c>
      <c r="D21" s="8">
        <v>45118</v>
      </c>
      <c r="E21" s="13">
        <v>72070</v>
      </c>
      <c r="F21" s="13">
        <v>240000</v>
      </c>
      <c r="G21" s="5">
        <v>134.53</v>
      </c>
      <c r="H21" s="13">
        <v>1784</v>
      </c>
      <c r="I21" s="5">
        <v>32</v>
      </c>
      <c r="J21" s="5">
        <f>SUM((I21*G21))</f>
        <v>4304.96</v>
      </c>
      <c r="K21" s="14">
        <f>SUM((F21/J21))</f>
        <v>55.74964691890285</v>
      </c>
      <c r="L21" s="7" t="s">
        <v>249</v>
      </c>
      <c r="M21" s="7" t="s">
        <v>250</v>
      </c>
      <c r="N21" s="5" t="s">
        <v>22</v>
      </c>
      <c r="O21" s="5" t="s">
        <v>251</v>
      </c>
      <c r="P21" s="5" t="s">
        <v>24</v>
      </c>
    </row>
    <row r="22" spans="1:16" ht="14.25">
      <c r="A22" s="5">
        <v>23013</v>
      </c>
      <c r="B22" s="5">
        <v>4625</v>
      </c>
      <c r="C22" s="5" t="s">
        <v>68</v>
      </c>
      <c r="D22" s="8">
        <v>44979</v>
      </c>
      <c r="E22" s="13">
        <v>70740</v>
      </c>
      <c r="F22" s="13">
        <v>200000</v>
      </c>
      <c r="G22" s="5">
        <v>197.6</v>
      </c>
      <c r="H22" s="13">
        <v>1012</v>
      </c>
      <c r="I22" s="5">
        <v>23</v>
      </c>
      <c r="J22" s="5">
        <f>SUM((I22*G22))</f>
        <v>4544.8</v>
      </c>
      <c r="K22" s="14">
        <f>SUM((F22/J22))</f>
        <v>44.0063369125154</v>
      </c>
      <c r="L22" s="7" t="s">
        <v>70</v>
      </c>
      <c r="M22" s="7" t="s">
        <v>69</v>
      </c>
      <c r="N22" s="5" t="s">
        <v>22</v>
      </c>
      <c r="O22" s="5" t="s">
        <v>71</v>
      </c>
      <c r="P22" s="5" t="s">
        <v>72</v>
      </c>
    </row>
    <row r="26" ht="14.25">
      <c r="A26" s="6" t="s">
        <v>16</v>
      </c>
    </row>
    <row r="27" spans="1:16" ht="14.25">
      <c r="A27" s="5">
        <v>23058</v>
      </c>
      <c r="B27" s="5">
        <v>7222</v>
      </c>
      <c r="C27" s="5" t="s">
        <v>124</v>
      </c>
      <c r="D27" s="8">
        <v>45169</v>
      </c>
      <c r="E27" s="13">
        <v>84390</v>
      </c>
      <c r="F27" s="13">
        <v>700000</v>
      </c>
      <c r="G27" s="5">
        <v>76</v>
      </c>
      <c r="H27" s="13">
        <v>9211</v>
      </c>
      <c r="I27" s="5">
        <v>71</v>
      </c>
      <c r="J27" s="5">
        <f>SUM((I27*G27))</f>
        <v>5396</v>
      </c>
      <c r="K27" s="14">
        <f>SUM((F27/J27))</f>
        <v>129.72572275759822</v>
      </c>
      <c r="L27" s="7" t="s">
        <v>218</v>
      </c>
      <c r="M27" s="7" t="s">
        <v>219</v>
      </c>
      <c r="N27" s="5" t="s">
        <v>22</v>
      </c>
      <c r="O27" s="5" t="s">
        <v>220</v>
      </c>
      <c r="P27" s="5" t="s">
        <v>221</v>
      </c>
    </row>
    <row r="28" spans="1:15" ht="14.25">
      <c r="A28" s="5">
        <v>23056</v>
      </c>
      <c r="B28" s="5">
        <v>5340</v>
      </c>
      <c r="C28" s="5" t="s">
        <v>44</v>
      </c>
      <c r="D28" s="8">
        <v>45160</v>
      </c>
      <c r="E28" s="13">
        <v>75840</v>
      </c>
      <c r="F28" s="13">
        <v>697950</v>
      </c>
      <c r="G28" s="5">
        <v>141.31</v>
      </c>
      <c r="H28" s="13">
        <v>4939</v>
      </c>
      <c r="I28" s="5">
        <v>34</v>
      </c>
      <c r="J28" s="5">
        <f>SUM((I28*G28))</f>
        <v>4804.54</v>
      </c>
      <c r="K28" s="14">
        <f>SUM((F28/J28))</f>
        <v>145.26884987948898</v>
      </c>
      <c r="L28" s="7" t="s">
        <v>212</v>
      </c>
      <c r="M28" s="7" t="s">
        <v>213</v>
      </c>
      <c r="N28" s="5" t="s">
        <v>22</v>
      </c>
      <c r="O28" s="5" t="s">
        <v>214</v>
      </c>
    </row>
    <row r="29" spans="1:16" ht="14.25">
      <c r="A29" s="5">
        <v>23088</v>
      </c>
      <c r="B29" s="5">
        <v>13501</v>
      </c>
      <c r="C29" s="5" t="s">
        <v>68</v>
      </c>
      <c r="D29" s="8">
        <v>45268</v>
      </c>
      <c r="E29" s="13">
        <v>39640</v>
      </c>
      <c r="F29" s="13">
        <v>650000</v>
      </c>
      <c r="G29" s="5">
        <v>72.16</v>
      </c>
      <c r="H29" s="13">
        <v>9008</v>
      </c>
      <c r="I29" s="5">
        <v>31</v>
      </c>
      <c r="J29" s="5">
        <f>SUM((I29*G29))</f>
        <v>2236.96</v>
      </c>
      <c r="K29" s="14">
        <f>SUM((F29/J29))</f>
        <v>290.5729203919605</v>
      </c>
      <c r="L29" s="7" t="s">
        <v>308</v>
      </c>
      <c r="M29" s="7" t="s">
        <v>309</v>
      </c>
      <c r="N29" s="5" t="s">
        <v>22</v>
      </c>
      <c r="O29" s="5" t="s">
        <v>310</v>
      </c>
      <c r="P29" s="5" t="s">
        <v>311</v>
      </c>
    </row>
    <row r="30" spans="1:15" ht="14.25">
      <c r="A30" s="5">
        <v>23010</v>
      </c>
      <c r="B30" s="5">
        <v>3013</v>
      </c>
      <c r="C30" s="5" t="s">
        <v>56</v>
      </c>
      <c r="D30" s="8">
        <v>44959</v>
      </c>
      <c r="E30" s="13">
        <v>47010</v>
      </c>
      <c r="F30" s="13">
        <v>493000</v>
      </c>
      <c r="G30" s="5">
        <v>99.4</v>
      </c>
      <c r="H30" s="13">
        <v>4960</v>
      </c>
      <c r="I30" s="5">
        <v>30</v>
      </c>
      <c r="J30" s="5">
        <f>SUM((I30*G30))</f>
        <v>2982</v>
      </c>
      <c r="K30" s="14">
        <f>SUM((F30/J30))</f>
        <v>165.3252850435949</v>
      </c>
      <c r="L30" s="7" t="s">
        <v>57</v>
      </c>
      <c r="M30" s="7" t="s">
        <v>58</v>
      </c>
      <c r="N30" s="5" t="s">
        <v>22</v>
      </c>
      <c r="O30" s="5" t="s">
        <v>59</v>
      </c>
    </row>
    <row r="31" spans="1:15" ht="14.25">
      <c r="A31" s="5">
        <v>23041</v>
      </c>
      <c r="B31" s="5">
        <v>9166</v>
      </c>
      <c r="C31" s="5" t="s">
        <v>19</v>
      </c>
      <c r="D31" s="8">
        <v>45072</v>
      </c>
      <c r="E31" s="13">
        <v>42020</v>
      </c>
      <c r="F31" s="13">
        <v>492000</v>
      </c>
      <c r="G31" s="5">
        <v>79.6</v>
      </c>
      <c r="H31" s="13">
        <v>6181</v>
      </c>
      <c r="I31" s="5">
        <v>34</v>
      </c>
      <c r="J31" s="5">
        <f>SUM((I31*G31))</f>
        <v>2706.3999999999996</v>
      </c>
      <c r="K31" s="14">
        <f>SUM((F31/J31))</f>
        <v>181.7913094886196</v>
      </c>
      <c r="L31" s="7" t="s">
        <v>165</v>
      </c>
      <c r="M31" s="7" t="s">
        <v>166</v>
      </c>
      <c r="N31" s="5" t="s">
        <v>22</v>
      </c>
      <c r="O31" s="5" t="s">
        <v>167</v>
      </c>
    </row>
    <row r="32" spans="1:15" ht="14.25">
      <c r="A32" s="5">
        <v>23015</v>
      </c>
      <c r="B32" s="5">
        <v>3925</v>
      </c>
      <c r="C32" s="5" t="s">
        <v>25</v>
      </c>
      <c r="D32" s="8">
        <v>44994</v>
      </c>
      <c r="E32" s="13">
        <v>54810</v>
      </c>
      <c r="F32" s="13">
        <v>435190</v>
      </c>
      <c r="G32" s="5">
        <v>89.73</v>
      </c>
      <c r="H32" s="13">
        <v>4850</v>
      </c>
      <c r="I32" s="5">
        <v>39</v>
      </c>
      <c r="J32" s="5">
        <f>SUM((I32*G32))</f>
        <v>3499.4700000000003</v>
      </c>
      <c r="K32" s="14">
        <f>SUM((F32/J32))</f>
        <v>124.35883148019556</v>
      </c>
      <c r="L32" s="7" t="s">
        <v>77</v>
      </c>
      <c r="M32" s="7" t="s">
        <v>78</v>
      </c>
      <c r="N32" s="5" t="s">
        <v>22</v>
      </c>
      <c r="O32" s="5" t="s">
        <v>79</v>
      </c>
    </row>
    <row r="33" spans="1:16" ht="14.25">
      <c r="A33" s="5">
        <v>23047</v>
      </c>
      <c r="B33" s="5">
        <v>7540</v>
      </c>
      <c r="C33" s="5" t="s">
        <v>124</v>
      </c>
      <c r="D33" s="8">
        <v>45095</v>
      </c>
      <c r="E33" s="13">
        <v>57510</v>
      </c>
      <c r="F33" s="13">
        <v>404602</v>
      </c>
      <c r="G33" s="5">
        <v>67.45</v>
      </c>
      <c r="H33" s="13">
        <v>5999</v>
      </c>
      <c r="I33" s="5">
        <v>52</v>
      </c>
      <c r="J33" s="5">
        <f>SUM((I33*G33))</f>
        <v>3507.4</v>
      </c>
      <c r="K33" s="14">
        <f>SUM((F33/J33))</f>
        <v>115.35667445971374</v>
      </c>
      <c r="L33" s="7" t="s">
        <v>180</v>
      </c>
      <c r="M33" s="7" t="s">
        <v>181</v>
      </c>
      <c r="N33" s="5" t="s">
        <v>22</v>
      </c>
      <c r="O33" s="5" t="s">
        <v>182</v>
      </c>
      <c r="P33" s="5" t="s">
        <v>183</v>
      </c>
    </row>
    <row r="34" spans="1:16" ht="14.25">
      <c r="A34" s="5">
        <v>23095</v>
      </c>
      <c r="B34" s="5">
        <v>8552</v>
      </c>
      <c r="C34" s="5" t="s">
        <v>31</v>
      </c>
      <c r="D34" s="8">
        <v>45279</v>
      </c>
      <c r="E34" s="13">
        <v>32750</v>
      </c>
      <c r="F34" s="13">
        <v>400737</v>
      </c>
      <c r="G34" s="5">
        <v>90.87</v>
      </c>
      <c r="H34" s="13">
        <v>4410</v>
      </c>
      <c r="I34" s="5">
        <v>23</v>
      </c>
      <c r="J34" s="5">
        <f>SUM((I34*G34))</f>
        <v>2090.01</v>
      </c>
      <c r="K34" s="14">
        <f>SUM((F34/J34))</f>
        <v>191.73927397476564</v>
      </c>
      <c r="L34" s="7" t="s">
        <v>334</v>
      </c>
      <c r="M34" s="7" t="s">
        <v>331</v>
      </c>
      <c r="N34" s="5" t="s">
        <v>22</v>
      </c>
      <c r="O34" s="5" t="s">
        <v>335</v>
      </c>
      <c r="P34" s="5" t="s">
        <v>336</v>
      </c>
    </row>
    <row r="35" spans="1:16" ht="14.25">
      <c r="A35" s="5">
        <v>23022</v>
      </c>
      <c r="B35" s="5">
        <v>12775</v>
      </c>
      <c r="C35" s="5" t="s">
        <v>68</v>
      </c>
      <c r="D35" s="8">
        <v>45000</v>
      </c>
      <c r="E35" s="13">
        <v>15100</v>
      </c>
      <c r="F35" s="13">
        <v>375000</v>
      </c>
      <c r="G35" s="5">
        <v>37</v>
      </c>
      <c r="H35" s="13">
        <v>10135</v>
      </c>
      <c r="I35" s="5">
        <v>26</v>
      </c>
      <c r="J35" s="5">
        <f>SUM((I35*G35))</f>
        <v>962</v>
      </c>
      <c r="K35" s="14">
        <f>SUM((F35/J35))</f>
        <v>389.8128898128898</v>
      </c>
      <c r="L35" s="7" t="s">
        <v>101</v>
      </c>
      <c r="M35" s="7" t="s">
        <v>102</v>
      </c>
      <c r="N35" s="5" t="s">
        <v>22</v>
      </c>
      <c r="O35" s="5" t="s">
        <v>103</v>
      </c>
      <c r="P35" s="5" t="s">
        <v>104</v>
      </c>
    </row>
    <row r="36" spans="1:16" ht="14.25">
      <c r="A36" s="5">
        <v>23057</v>
      </c>
      <c r="B36" s="5">
        <v>4023</v>
      </c>
      <c r="C36" s="5" t="s">
        <v>25</v>
      </c>
      <c r="D36" s="8">
        <v>44852</v>
      </c>
      <c r="E36" s="13">
        <v>29490</v>
      </c>
      <c r="F36" s="13">
        <v>347600</v>
      </c>
      <c r="G36" s="5">
        <v>78.05</v>
      </c>
      <c r="H36" s="13">
        <v>4454</v>
      </c>
      <c r="I36" s="5">
        <v>32</v>
      </c>
      <c r="J36" s="5">
        <f>SUM((I36*G36))</f>
        <v>2497.6</v>
      </c>
      <c r="K36" s="14">
        <f>SUM((F36/J36))</f>
        <v>139.1736066623959</v>
      </c>
      <c r="L36" s="7" t="s">
        <v>215</v>
      </c>
      <c r="M36" s="7" t="s">
        <v>27</v>
      </c>
      <c r="N36" s="5" t="s">
        <v>22</v>
      </c>
      <c r="O36" s="5" t="s">
        <v>216</v>
      </c>
      <c r="P36" s="5" t="s">
        <v>217</v>
      </c>
    </row>
    <row r="37" spans="1:16" ht="14.25">
      <c r="A37" s="5">
        <v>23101</v>
      </c>
      <c r="B37" s="5">
        <v>8463</v>
      </c>
      <c r="C37" s="5" t="s">
        <v>31</v>
      </c>
      <c r="D37" s="8">
        <v>45279</v>
      </c>
      <c r="E37" s="13">
        <v>47610</v>
      </c>
      <c r="F37" s="13">
        <v>336593</v>
      </c>
      <c r="G37" s="5">
        <v>57.18</v>
      </c>
      <c r="H37" s="13">
        <v>5887</v>
      </c>
      <c r="I37" s="5">
        <v>55</v>
      </c>
      <c r="J37" s="5">
        <f>SUM((I37*G37))</f>
        <v>3144.9</v>
      </c>
      <c r="K37" s="14">
        <f>SUM((F37/J37))</f>
        <v>107.02820439441635</v>
      </c>
      <c r="L37" s="7" t="s">
        <v>334</v>
      </c>
      <c r="M37" s="7" t="s">
        <v>331</v>
      </c>
      <c r="N37" s="5" t="s">
        <v>22</v>
      </c>
      <c r="O37" s="5" t="s">
        <v>349</v>
      </c>
      <c r="P37" s="5" t="s">
        <v>350</v>
      </c>
    </row>
    <row r="38" spans="1:15" ht="14.25">
      <c r="A38" s="5">
        <v>23045</v>
      </c>
      <c r="B38" s="5">
        <v>13865</v>
      </c>
      <c r="C38" s="5" t="s">
        <v>31</v>
      </c>
      <c r="D38" s="8">
        <v>45092</v>
      </c>
      <c r="E38" s="13">
        <v>32730</v>
      </c>
      <c r="F38" s="13">
        <v>318276</v>
      </c>
      <c r="G38" s="5">
        <v>35.84</v>
      </c>
      <c r="H38" s="13">
        <v>8880</v>
      </c>
      <c r="I38" s="5">
        <v>58</v>
      </c>
      <c r="J38" s="5">
        <f>SUM((I38*G38))</f>
        <v>2078.7200000000003</v>
      </c>
      <c r="K38" s="14">
        <f>SUM((F38/J38))</f>
        <v>153.11153017241378</v>
      </c>
      <c r="L38" s="7" t="s">
        <v>174</v>
      </c>
      <c r="M38" s="7" t="s">
        <v>175</v>
      </c>
      <c r="N38" s="5" t="s">
        <v>22</v>
      </c>
      <c r="O38" s="5" t="s">
        <v>176</v>
      </c>
    </row>
    <row r="39" spans="1:15" ht="14.25">
      <c r="A39" s="5">
        <v>23100</v>
      </c>
      <c r="B39" s="5">
        <v>7941</v>
      </c>
      <c r="C39" s="5" t="s">
        <v>89</v>
      </c>
      <c r="D39" s="8">
        <v>45273</v>
      </c>
      <c r="E39" s="13">
        <v>35730</v>
      </c>
      <c r="F39" s="13">
        <v>312438</v>
      </c>
      <c r="G39" s="5">
        <v>61.23</v>
      </c>
      <c r="H39" s="13">
        <v>5103</v>
      </c>
      <c r="I39" s="5">
        <v>32</v>
      </c>
      <c r="J39" s="5">
        <f>SUM((I39*G39))</f>
        <v>1959.36</v>
      </c>
      <c r="K39" s="14">
        <f>SUM((F39/J39))</f>
        <v>159.45921117099462</v>
      </c>
      <c r="L39" s="7" t="s">
        <v>347</v>
      </c>
      <c r="M39" s="7" t="s">
        <v>226</v>
      </c>
      <c r="N39" s="5" t="s">
        <v>22</v>
      </c>
      <c r="O39" s="5" t="s">
        <v>348</v>
      </c>
    </row>
    <row r="40" spans="1:15" ht="14.25">
      <c r="A40" s="5">
        <v>23043</v>
      </c>
      <c r="B40" s="5">
        <v>9124</v>
      </c>
      <c r="C40" s="5" t="s">
        <v>19</v>
      </c>
      <c r="D40" s="8">
        <v>45086</v>
      </c>
      <c r="E40" s="13">
        <v>37090</v>
      </c>
      <c r="F40" s="13">
        <v>312000</v>
      </c>
      <c r="G40" s="5">
        <v>39</v>
      </c>
      <c r="H40" s="13">
        <v>8000</v>
      </c>
      <c r="I40" s="5">
        <v>60</v>
      </c>
      <c r="J40" s="5">
        <f>SUM((I40*G40))</f>
        <v>2340</v>
      </c>
      <c r="K40" s="14">
        <f>SUM((F40/J40))</f>
        <v>133.33333333333334</v>
      </c>
      <c r="L40" s="7" t="s">
        <v>165</v>
      </c>
      <c r="M40" s="7" t="s">
        <v>170</v>
      </c>
      <c r="N40" s="5" t="s">
        <v>22</v>
      </c>
      <c r="O40" s="5" t="s">
        <v>171</v>
      </c>
    </row>
    <row r="41" spans="1:15" ht="14.25">
      <c r="A41" s="5">
        <v>23035</v>
      </c>
      <c r="B41" s="5">
        <v>14248</v>
      </c>
      <c r="C41" s="5" t="s">
        <v>25</v>
      </c>
      <c r="D41" s="8">
        <v>45036</v>
      </c>
      <c r="E41" s="13">
        <v>38010</v>
      </c>
      <c r="F41" s="13">
        <v>306750</v>
      </c>
      <c r="G41" s="5">
        <v>64.71</v>
      </c>
      <c r="H41" s="13">
        <v>4740</v>
      </c>
      <c r="I41" s="5">
        <v>37</v>
      </c>
      <c r="J41" s="5">
        <f>SUM((I41*G41))</f>
        <v>2394.27</v>
      </c>
      <c r="K41" s="14">
        <f>SUM((F41/J41))</f>
        <v>128.11838263854955</v>
      </c>
      <c r="L41" s="7" t="s">
        <v>145</v>
      </c>
      <c r="M41" s="7" t="s">
        <v>122</v>
      </c>
      <c r="N41" s="5" t="s">
        <v>22</v>
      </c>
      <c r="O41" s="5" t="s">
        <v>146</v>
      </c>
    </row>
    <row r="42" spans="1:16" ht="14.25">
      <c r="A42" s="5">
        <v>23083</v>
      </c>
      <c r="B42" s="5">
        <v>14266</v>
      </c>
      <c r="C42" s="5" t="s">
        <v>39</v>
      </c>
      <c r="D42" s="8">
        <v>45226</v>
      </c>
      <c r="E42" s="13">
        <v>26010</v>
      </c>
      <c r="F42" s="13">
        <v>299750</v>
      </c>
      <c r="G42" s="5">
        <v>36.06</v>
      </c>
      <c r="H42" s="13">
        <v>8313</v>
      </c>
      <c r="I42" s="5">
        <v>43</v>
      </c>
      <c r="J42" s="5">
        <f>SUM((I42*G42))</f>
        <v>1550.5800000000002</v>
      </c>
      <c r="K42" s="14">
        <f>SUM((F42/J42))</f>
        <v>193.31475963832887</v>
      </c>
      <c r="L42" s="7" t="s">
        <v>293</v>
      </c>
      <c r="M42" s="7" t="s">
        <v>294</v>
      </c>
      <c r="N42" s="5" t="s">
        <v>22</v>
      </c>
      <c r="O42" s="5" t="s">
        <v>295</v>
      </c>
      <c r="P42" s="5" t="s">
        <v>296</v>
      </c>
    </row>
    <row r="43" spans="1:15" ht="14.25">
      <c r="A43" s="5">
        <v>23071</v>
      </c>
      <c r="B43" s="5">
        <v>13076</v>
      </c>
      <c r="C43" s="5" t="s">
        <v>56</v>
      </c>
      <c r="D43" s="8">
        <v>45203</v>
      </c>
      <c r="E43" s="13">
        <v>58140</v>
      </c>
      <c r="F43" s="13">
        <v>298616</v>
      </c>
      <c r="G43" s="5">
        <v>67.64</v>
      </c>
      <c r="H43" s="13">
        <v>4415</v>
      </c>
      <c r="I43" s="5">
        <v>55</v>
      </c>
      <c r="J43" s="5">
        <f>SUM((I43*G43))</f>
        <v>3720.2</v>
      </c>
      <c r="K43" s="14">
        <f>SUM((F43/J43))</f>
        <v>80.2688027525402</v>
      </c>
      <c r="L43" s="7" t="s">
        <v>259</v>
      </c>
      <c r="M43" s="7" t="s">
        <v>260</v>
      </c>
      <c r="N43" s="5" t="s">
        <v>258</v>
      </c>
      <c r="O43" s="5" t="s">
        <v>261</v>
      </c>
    </row>
    <row r="44" spans="1:15" ht="14.25">
      <c r="A44" s="5">
        <v>23078</v>
      </c>
      <c r="B44" s="5">
        <v>10208</v>
      </c>
      <c r="C44" s="5" t="s">
        <v>39</v>
      </c>
      <c r="D44" s="8">
        <v>45216</v>
      </c>
      <c r="E44" s="13">
        <v>30590</v>
      </c>
      <c r="F44" s="13">
        <v>291500</v>
      </c>
      <c r="G44" s="5">
        <v>38.4</v>
      </c>
      <c r="H44" s="13">
        <v>7590</v>
      </c>
      <c r="I44" s="5">
        <v>51</v>
      </c>
      <c r="J44" s="5">
        <f>SUM((I44*G44))</f>
        <v>1958.3999999999999</v>
      </c>
      <c r="K44" s="14">
        <f>SUM((F44/J44))</f>
        <v>148.84599673202615</v>
      </c>
      <c r="L44" s="7" t="s">
        <v>279</v>
      </c>
      <c r="M44" s="7" t="s">
        <v>280</v>
      </c>
      <c r="N44" s="5" t="s">
        <v>258</v>
      </c>
      <c r="O44" s="5" t="s">
        <v>281</v>
      </c>
    </row>
    <row r="45" spans="1:15" ht="14.25">
      <c r="A45" s="5">
        <v>23097</v>
      </c>
      <c r="B45" s="5">
        <v>8894</v>
      </c>
      <c r="C45" s="5" t="s">
        <v>31</v>
      </c>
      <c r="D45" s="8">
        <v>45279</v>
      </c>
      <c r="E45" s="13">
        <v>44640</v>
      </c>
      <c r="F45" s="13">
        <v>289275</v>
      </c>
      <c r="G45" s="5">
        <v>38</v>
      </c>
      <c r="H45" s="13">
        <v>7613</v>
      </c>
      <c r="I45" s="5">
        <v>75</v>
      </c>
      <c r="J45" s="5">
        <f>SUM((I45*G45))</f>
        <v>2850</v>
      </c>
      <c r="K45" s="14">
        <f>SUM((F45/J45))</f>
        <v>101.5</v>
      </c>
      <c r="L45" s="7" t="s">
        <v>340</v>
      </c>
      <c r="M45" s="7" t="s">
        <v>331</v>
      </c>
      <c r="N45" s="5" t="s">
        <v>22</v>
      </c>
      <c r="O45" s="5" t="s">
        <v>341</v>
      </c>
    </row>
    <row r="46" spans="1:16" ht="14.25">
      <c r="A46" s="5">
        <v>23046</v>
      </c>
      <c r="B46" s="5">
        <v>9123</v>
      </c>
      <c r="C46" s="5" t="s">
        <v>19</v>
      </c>
      <c r="D46" s="8">
        <v>45099</v>
      </c>
      <c r="E46" s="13">
        <v>23850</v>
      </c>
      <c r="F46" s="13">
        <v>278240</v>
      </c>
      <c r="G46" s="5">
        <v>34.78</v>
      </c>
      <c r="H46" s="13">
        <v>8000</v>
      </c>
      <c r="I46" s="5">
        <v>43</v>
      </c>
      <c r="J46" s="5">
        <f>SUM((I46*G46))</f>
        <v>1495.54</v>
      </c>
      <c r="K46" s="14">
        <f>SUM((F46/J46))</f>
        <v>186.046511627907</v>
      </c>
      <c r="L46" s="7" t="s">
        <v>177</v>
      </c>
      <c r="M46" s="7" t="s">
        <v>170</v>
      </c>
      <c r="N46" s="5" t="s">
        <v>22</v>
      </c>
      <c r="O46" s="5" t="s">
        <v>178</v>
      </c>
      <c r="P46" s="5" t="s">
        <v>179</v>
      </c>
    </row>
    <row r="47" spans="1:15" ht="14.25">
      <c r="A47" s="5">
        <v>23064</v>
      </c>
      <c r="B47" s="5">
        <v>6090</v>
      </c>
      <c r="C47" s="5" t="s">
        <v>48</v>
      </c>
      <c r="D47" s="8">
        <v>45044</v>
      </c>
      <c r="E47" s="13">
        <v>36790</v>
      </c>
      <c r="F47" s="13">
        <v>250000</v>
      </c>
      <c r="G47" s="5">
        <v>57.2</v>
      </c>
      <c r="H47" s="13">
        <v>4370</v>
      </c>
      <c r="I47" s="5">
        <v>41</v>
      </c>
      <c r="J47" s="5">
        <f>SUM((I47*G47))</f>
        <v>2345.2000000000003</v>
      </c>
      <c r="K47" s="14">
        <f>SUM((F47/J47))</f>
        <v>106.6007163568139</v>
      </c>
      <c r="L47" s="7" t="s">
        <v>238</v>
      </c>
      <c r="M47" s="7" t="s">
        <v>239</v>
      </c>
      <c r="N47" s="5" t="s">
        <v>22</v>
      </c>
      <c r="O47" s="5" t="s">
        <v>240</v>
      </c>
    </row>
    <row r="48" spans="1:15" ht="14.25">
      <c r="A48" s="5">
        <v>23037</v>
      </c>
      <c r="B48" s="5">
        <v>5215</v>
      </c>
      <c r="C48" s="5" t="s">
        <v>44</v>
      </c>
      <c r="D48" s="8">
        <v>45058</v>
      </c>
      <c r="E48" s="13">
        <v>12620</v>
      </c>
      <c r="F48" s="13">
        <v>240000</v>
      </c>
      <c r="G48" s="5">
        <v>39</v>
      </c>
      <c r="H48" s="13">
        <v>6154</v>
      </c>
      <c r="I48" s="5">
        <v>39</v>
      </c>
      <c r="J48" s="5">
        <f>SUM((I48*G48))</f>
        <v>1521</v>
      </c>
      <c r="K48" s="14">
        <f>SUM((F48/J48))</f>
        <v>157.79092702169626</v>
      </c>
      <c r="L48" s="7" t="s">
        <v>150</v>
      </c>
      <c r="M48" s="7" t="s">
        <v>151</v>
      </c>
      <c r="N48" s="5" t="s">
        <v>22</v>
      </c>
      <c r="O48" s="5" t="s">
        <v>152</v>
      </c>
    </row>
    <row r="49" spans="1:16" ht="14.25">
      <c r="A49" s="5">
        <v>23065</v>
      </c>
      <c r="B49" s="5">
        <v>6286</v>
      </c>
      <c r="C49" s="5" t="s">
        <v>48</v>
      </c>
      <c r="D49" s="8">
        <v>45194</v>
      </c>
      <c r="E49" s="13">
        <v>5092</v>
      </c>
      <c r="F49" s="13">
        <v>240000</v>
      </c>
      <c r="G49" s="5">
        <v>78.32</v>
      </c>
      <c r="H49" s="13">
        <v>3064</v>
      </c>
      <c r="I49" s="5">
        <v>39</v>
      </c>
      <c r="J49" s="5">
        <f>SUM((I49*G49))</f>
        <v>3054.4799999999996</v>
      </c>
      <c r="K49" s="14">
        <f>SUM((F49/J49))</f>
        <v>78.57311228097745</v>
      </c>
      <c r="L49" s="7" t="s">
        <v>153</v>
      </c>
      <c r="M49" s="7" t="s">
        <v>241</v>
      </c>
      <c r="N49" s="5" t="s">
        <v>22</v>
      </c>
      <c r="O49" s="5" t="s">
        <v>242</v>
      </c>
      <c r="P49" s="5" t="s">
        <v>243</v>
      </c>
    </row>
    <row r="50" spans="1:16" ht="14.25">
      <c r="A50" s="5">
        <v>23096</v>
      </c>
      <c r="B50" s="5">
        <v>8598</v>
      </c>
      <c r="C50" s="5" t="s">
        <v>31</v>
      </c>
      <c r="D50" s="8">
        <v>45279</v>
      </c>
      <c r="E50" s="13">
        <v>33340</v>
      </c>
      <c r="F50" s="13">
        <v>223435</v>
      </c>
      <c r="G50" s="5">
        <v>38.69</v>
      </c>
      <c r="H50" s="13">
        <v>5775</v>
      </c>
      <c r="I50" s="5">
        <v>55</v>
      </c>
      <c r="J50" s="5">
        <f>SUM((I50*G50))</f>
        <v>2127.95</v>
      </c>
      <c r="K50" s="14">
        <f>SUM((F50/J50))</f>
        <v>105.00011748396345</v>
      </c>
      <c r="L50" s="7" t="s">
        <v>337</v>
      </c>
      <c r="M50" s="7" t="s">
        <v>331</v>
      </c>
      <c r="N50" s="5" t="s">
        <v>22</v>
      </c>
      <c r="O50" s="5" t="s">
        <v>338</v>
      </c>
      <c r="P50" s="5" t="s">
        <v>339</v>
      </c>
    </row>
    <row r="51" spans="1:15" ht="14.25">
      <c r="A51" s="5">
        <v>23087</v>
      </c>
      <c r="B51" s="5">
        <v>12408</v>
      </c>
      <c r="C51" s="5" t="s">
        <v>19</v>
      </c>
      <c r="D51" s="8">
        <v>45246</v>
      </c>
      <c r="E51" s="13">
        <v>25440</v>
      </c>
      <c r="F51" s="13">
        <v>219000</v>
      </c>
      <c r="G51" s="5">
        <v>28.42</v>
      </c>
      <c r="H51" s="13">
        <v>7706</v>
      </c>
      <c r="I51" s="5">
        <v>57</v>
      </c>
      <c r="J51" s="5">
        <f>SUM((I51*G51))</f>
        <v>1619.94</v>
      </c>
      <c r="K51" s="14">
        <f>SUM((F51/J51))</f>
        <v>135.19019222934182</v>
      </c>
      <c r="L51" s="7" t="s">
        <v>279</v>
      </c>
      <c r="M51" s="7" t="s">
        <v>306</v>
      </c>
      <c r="N51" s="5" t="s">
        <v>22</v>
      </c>
      <c r="O51" s="5" t="s">
        <v>307</v>
      </c>
    </row>
    <row r="52" spans="1:15" ht="14.25">
      <c r="A52" s="5">
        <v>23019</v>
      </c>
      <c r="B52" s="5">
        <v>8229</v>
      </c>
      <c r="C52" s="5" t="s">
        <v>89</v>
      </c>
      <c r="D52" s="8">
        <v>45012</v>
      </c>
      <c r="E52" s="13">
        <v>12670</v>
      </c>
      <c r="F52" s="13">
        <v>205000</v>
      </c>
      <c r="G52" s="5">
        <v>38.4</v>
      </c>
      <c r="H52" s="13">
        <v>5339</v>
      </c>
      <c r="I52" s="5">
        <v>21</v>
      </c>
      <c r="J52" s="5">
        <f>SUM((I52*G52))</f>
        <v>806.4</v>
      </c>
      <c r="K52" s="14">
        <f>SUM((F52/J52))</f>
        <v>254.21626984126985</v>
      </c>
      <c r="L52" s="7" t="s">
        <v>90</v>
      </c>
      <c r="M52" s="7" t="s">
        <v>91</v>
      </c>
      <c r="N52" s="5" t="s">
        <v>22</v>
      </c>
      <c r="O52" s="5" t="s">
        <v>92</v>
      </c>
    </row>
    <row r="53" spans="1:15" ht="14.25">
      <c r="A53" s="5">
        <v>23036</v>
      </c>
      <c r="B53" s="5">
        <v>7331</v>
      </c>
      <c r="C53" s="5" t="s">
        <v>124</v>
      </c>
      <c r="D53" s="8">
        <v>45061</v>
      </c>
      <c r="E53" s="13">
        <v>13960</v>
      </c>
      <c r="F53" s="13">
        <v>200000</v>
      </c>
      <c r="G53" s="5">
        <v>26.41</v>
      </c>
      <c r="H53" s="13">
        <v>7573</v>
      </c>
      <c r="I53" s="5">
        <v>36</v>
      </c>
      <c r="J53" s="5">
        <f>SUM((I53*G53))</f>
        <v>950.76</v>
      </c>
      <c r="K53" s="14">
        <f>SUM((F53/J53))</f>
        <v>210.3580293659809</v>
      </c>
      <c r="L53" s="7" t="s">
        <v>147</v>
      </c>
      <c r="M53" s="7" t="s">
        <v>148</v>
      </c>
      <c r="N53" s="5" t="s">
        <v>22</v>
      </c>
      <c r="O53" s="5" t="s">
        <v>149</v>
      </c>
    </row>
    <row r="54" spans="1:16" ht="14.25">
      <c r="A54" s="5">
        <v>23094</v>
      </c>
      <c r="B54" s="5">
        <v>8696</v>
      </c>
      <c r="C54" s="5" t="s">
        <v>31</v>
      </c>
      <c r="D54" s="8">
        <v>45274</v>
      </c>
      <c r="E54" s="13">
        <v>14630</v>
      </c>
      <c r="F54" s="13">
        <v>171037</v>
      </c>
      <c r="G54" s="5">
        <v>33.76</v>
      </c>
      <c r="H54" s="13">
        <v>5066</v>
      </c>
      <c r="I54" s="5">
        <v>28</v>
      </c>
      <c r="J54" s="5">
        <f>SUM((I54*G54))</f>
        <v>945.28</v>
      </c>
      <c r="K54" s="14">
        <f>SUM((F54/J54))</f>
        <v>180.93792315504402</v>
      </c>
      <c r="L54" s="7" t="s">
        <v>330</v>
      </c>
      <c r="M54" s="7" t="s">
        <v>331</v>
      </c>
      <c r="N54" s="5" t="s">
        <v>22</v>
      </c>
      <c r="O54" s="5" t="s">
        <v>332</v>
      </c>
      <c r="P54" s="5" t="s">
        <v>333</v>
      </c>
    </row>
    <row r="55" spans="1:15" ht="14.25">
      <c r="A55" s="5">
        <v>23033</v>
      </c>
      <c r="B55" s="5">
        <v>14253</v>
      </c>
      <c r="C55" s="5" t="s">
        <v>93</v>
      </c>
      <c r="D55" s="8">
        <v>45041</v>
      </c>
      <c r="E55" s="13">
        <v>16700</v>
      </c>
      <c r="F55" s="13">
        <v>170000</v>
      </c>
      <c r="G55" s="5">
        <v>26.66</v>
      </c>
      <c r="H55" s="13">
        <v>6377</v>
      </c>
      <c r="I55" s="5">
        <v>38</v>
      </c>
      <c r="J55" s="5">
        <f>SUM((I55*G55))</f>
        <v>1013.08</v>
      </c>
      <c r="K55" s="14">
        <f>SUM((F55/J55))</f>
        <v>167.80510917202983</v>
      </c>
      <c r="L55" s="7" t="s">
        <v>130</v>
      </c>
      <c r="M55" s="7" t="s">
        <v>141</v>
      </c>
      <c r="N55" s="5" t="s">
        <v>22</v>
      </c>
      <c r="O55" s="5" t="s">
        <v>142</v>
      </c>
    </row>
    <row r="56" spans="1:15" ht="14.25">
      <c r="A56" s="5">
        <v>23026</v>
      </c>
      <c r="B56" s="5">
        <v>4450</v>
      </c>
      <c r="C56" s="5" t="s">
        <v>68</v>
      </c>
      <c r="D56" s="8">
        <v>45023</v>
      </c>
      <c r="E56" s="13">
        <v>10240</v>
      </c>
      <c r="F56" s="13">
        <v>167875</v>
      </c>
      <c r="G56" s="5">
        <v>17.99</v>
      </c>
      <c r="H56" s="13">
        <v>9332</v>
      </c>
      <c r="I56" s="5">
        <v>36</v>
      </c>
      <c r="J56" s="5">
        <f>SUM((I56*G56))</f>
        <v>647.64</v>
      </c>
      <c r="K56" s="14">
        <f>SUM((F56/J56))</f>
        <v>259.2103637823482</v>
      </c>
      <c r="L56" s="7" t="s">
        <v>116</v>
      </c>
      <c r="M56" s="7" t="s">
        <v>117</v>
      </c>
      <c r="N56" s="5" t="s">
        <v>22</v>
      </c>
      <c r="O56" s="5" t="s">
        <v>120</v>
      </c>
    </row>
    <row r="57" spans="1:15" ht="14.25">
      <c r="A57" s="5">
        <v>23027</v>
      </c>
      <c r="B57" s="5">
        <v>4450</v>
      </c>
      <c r="C57" s="5" t="s">
        <v>68</v>
      </c>
      <c r="D57" s="8">
        <v>45026</v>
      </c>
      <c r="E57" s="13">
        <v>10240</v>
      </c>
      <c r="F57" s="13">
        <v>167875</v>
      </c>
      <c r="G57" s="5">
        <v>17.99</v>
      </c>
      <c r="H57" s="13">
        <v>9332</v>
      </c>
      <c r="I57" s="5">
        <v>36</v>
      </c>
      <c r="J57" s="5">
        <f>SUM((I57*G57))</f>
        <v>647.64</v>
      </c>
      <c r="K57" s="14">
        <f>SUM((F57/J57))</f>
        <v>259.2103637823482</v>
      </c>
      <c r="L57" s="7" t="s">
        <v>118</v>
      </c>
      <c r="M57" s="7" t="s">
        <v>116</v>
      </c>
      <c r="N57" s="5" t="s">
        <v>22</v>
      </c>
      <c r="O57" s="5" t="s">
        <v>119</v>
      </c>
    </row>
    <row r="58" spans="1:15" ht="14.25">
      <c r="A58" s="5">
        <v>23086</v>
      </c>
      <c r="B58" s="5">
        <v>14176</v>
      </c>
      <c r="C58" s="5" t="s">
        <v>48</v>
      </c>
      <c r="D58" s="8">
        <v>45203</v>
      </c>
      <c r="E58" s="13">
        <v>8620</v>
      </c>
      <c r="F58" s="13">
        <v>158000</v>
      </c>
      <c r="G58" s="5">
        <v>13.72</v>
      </c>
      <c r="H58" s="13">
        <v>11516</v>
      </c>
      <c r="I58" s="5">
        <v>40</v>
      </c>
      <c r="J58" s="5">
        <f>SUM((I58*G58))</f>
        <v>548.8000000000001</v>
      </c>
      <c r="K58" s="14">
        <f>SUM((F58/J58))</f>
        <v>287.90087463556847</v>
      </c>
      <c r="L58" s="7" t="s">
        <v>303</v>
      </c>
      <c r="M58" s="7" t="s">
        <v>304</v>
      </c>
      <c r="N58" s="5" t="s">
        <v>22</v>
      </c>
      <c r="O58" s="5" t="s">
        <v>305</v>
      </c>
    </row>
    <row r="59" spans="1:15" ht="14.25">
      <c r="A59" s="5">
        <v>23076</v>
      </c>
      <c r="B59" s="5">
        <v>10771</v>
      </c>
      <c r="C59" s="5" t="s">
        <v>93</v>
      </c>
      <c r="D59" s="8">
        <v>45220</v>
      </c>
      <c r="E59" s="13">
        <v>9730</v>
      </c>
      <c r="F59" s="13">
        <v>138500</v>
      </c>
      <c r="G59" s="5">
        <v>20</v>
      </c>
      <c r="H59" s="13">
        <v>6925</v>
      </c>
      <c r="I59" s="5">
        <v>31</v>
      </c>
      <c r="J59" s="5">
        <f>SUM((I59*G59))</f>
        <v>620</v>
      </c>
      <c r="K59" s="14">
        <f>SUM((F59/J59))</f>
        <v>223.38709677419354</v>
      </c>
      <c r="L59" s="7" t="s">
        <v>272</v>
      </c>
      <c r="M59" s="7" t="s">
        <v>273</v>
      </c>
      <c r="N59" s="5" t="s">
        <v>22</v>
      </c>
      <c r="O59" s="5" t="s">
        <v>274</v>
      </c>
    </row>
    <row r="60" spans="1:15" ht="14.25">
      <c r="A60" s="5">
        <v>23063</v>
      </c>
      <c r="B60" s="5">
        <v>12215</v>
      </c>
      <c r="C60" s="5" t="s">
        <v>124</v>
      </c>
      <c r="D60" s="8">
        <v>45114</v>
      </c>
      <c r="E60" s="13">
        <v>11140</v>
      </c>
      <c r="F60" s="13">
        <v>135000</v>
      </c>
      <c r="G60" s="5">
        <v>15.55</v>
      </c>
      <c r="H60" s="13">
        <v>8682</v>
      </c>
      <c r="I60" s="5">
        <v>46</v>
      </c>
      <c r="J60" s="5">
        <f>SUM((I60*G60))</f>
        <v>715.3000000000001</v>
      </c>
      <c r="K60" s="14">
        <f>SUM((F60/J60))</f>
        <v>188.73200055920591</v>
      </c>
      <c r="L60" s="7" t="s">
        <v>235</v>
      </c>
      <c r="M60" s="7" t="s">
        <v>236</v>
      </c>
      <c r="N60" s="5" t="s">
        <v>22</v>
      </c>
      <c r="O60" s="5" t="s">
        <v>237</v>
      </c>
    </row>
    <row r="61" spans="1:16" ht="14.25">
      <c r="A61" s="5">
        <v>23084</v>
      </c>
      <c r="B61" s="5">
        <v>9232</v>
      </c>
      <c r="C61" s="5" t="s">
        <v>297</v>
      </c>
      <c r="D61" s="8">
        <v>45232</v>
      </c>
      <c r="E61" s="13">
        <v>42320</v>
      </c>
      <c r="F61" s="13">
        <v>130000</v>
      </c>
      <c r="G61" s="5">
        <v>80.99</v>
      </c>
      <c r="H61" s="13">
        <v>1605</v>
      </c>
      <c r="I61" s="5">
        <v>33</v>
      </c>
      <c r="J61" s="5">
        <f>SUM((I61*G61))</f>
        <v>2672.6699999999996</v>
      </c>
      <c r="K61" s="14">
        <f>SUM((F61/J61))</f>
        <v>48.64049807870033</v>
      </c>
      <c r="L61" s="7" t="s">
        <v>298</v>
      </c>
      <c r="M61" s="7" t="s">
        <v>299</v>
      </c>
      <c r="N61" s="5" t="s">
        <v>258</v>
      </c>
      <c r="O61" s="5" t="s">
        <v>300</v>
      </c>
      <c r="P61" s="5" t="s">
        <v>24</v>
      </c>
    </row>
    <row r="62" spans="1:15" ht="14.25">
      <c r="A62" s="5">
        <v>23085</v>
      </c>
      <c r="B62" s="5">
        <v>14236</v>
      </c>
      <c r="C62" s="5" t="s">
        <v>25</v>
      </c>
      <c r="D62" s="8">
        <v>45237</v>
      </c>
      <c r="E62" s="13">
        <v>7820</v>
      </c>
      <c r="F62" s="13">
        <v>130000</v>
      </c>
      <c r="G62" s="5">
        <v>14.96</v>
      </c>
      <c r="H62" s="13">
        <v>8890</v>
      </c>
      <c r="I62" s="5">
        <v>34</v>
      </c>
      <c r="J62" s="5">
        <f>SUM((I62*G62))</f>
        <v>508.64000000000004</v>
      </c>
      <c r="K62" s="14">
        <f>SUM((F62/J62))</f>
        <v>255.58351682919155</v>
      </c>
      <c r="L62" s="7" t="s">
        <v>301</v>
      </c>
      <c r="M62" s="7" t="s">
        <v>266</v>
      </c>
      <c r="N62" s="5" t="s">
        <v>22</v>
      </c>
      <c r="O62" s="5" t="s">
        <v>302</v>
      </c>
    </row>
    <row r="63" spans="1:15" ht="14.25">
      <c r="A63" s="5">
        <v>23074</v>
      </c>
      <c r="B63" s="5">
        <v>14235</v>
      </c>
      <c r="C63" s="5" t="s">
        <v>25</v>
      </c>
      <c r="D63" s="8">
        <v>45209</v>
      </c>
      <c r="E63" s="13">
        <v>8950</v>
      </c>
      <c r="F63" s="13">
        <v>126100</v>
      </c>
      <c r="G63" s="5">
        <v>14.6</v>
      </c>
      <c r="H63" s="13">
        <v>8637</v>
      </c>
      <c r="I63" s="5">
        <v>39</v>
      </c>
      <c r="J63" s="5">
        <f>SUM((I63*G63))</f>
        <v>569.4</v>
      </c>
      <c r="K63" s="14">
        <f>SUM((F63/J63))</f>
        <v>221.46118721461187</v>
      </c>
      <c r="L63" s="7" t="s">
        <v>268</v>
      </c>
      <c r="M63" s="7" t="s">
        <v>266</v>
      </c>
      <c r="N63" s="5" t="s">
        <v>22</v>
      </c>
      <c r="O63" s="5" t="s">
        <v>269</v>
      </c>
    </row>
    <row r="64" spans="1:15" ht="14.25">
      <c r="A64" s="5">
        <v>23059</v>
      </c>
      <c r="B64" s="5">
        <v>14271</v>
      </c>
      <c r="C64" s="5" t="s">
        <v>19</v>
      </c>
      <c r="D64" s="8">
        <v>45107</v>
      </c>
      <c r="E64" s="13">
        <v>4200</v>
      </c>
      <c r="F64" s="13">
        <v>120000</v>
      </c>
      <c r="G64" s="5">
        <v>14.5</v>
      </c>
      <c r="H64" s="13">
        <v>8276</v>
      </c>
      <c r="I64" s="5">
        <v>18</v>
      </c>
      <c r="J64" s="5">
        <f>SUM((I64*G64))</f>
        <v>261</v>
      </c>
      <c r="K64" s="14">
        <f>SUM((F64/J64))</f>
        <v>459.7701149425287</v>
      </c>
      <c r="L64" s="7" t="s">
        <v>222</v>
      </c>
      <c r="M64" s="7" t="s">
        <v>223</v>
      </c>
      <c r="N64" s="5" t="s">
        <v>22</v>
      </c>
      <c r="O64" s="5" t="s">
        <v>224</v>
      </c>
    </row>
    <row r="65" spans="1:15" ht="14.25">
      <c r="A65" s="5">
        <v>23061</v>
      </c>
      <c r="B65" s="5">
        <v>14270</v>
      </c>
      <c r="C65" s="5" t="s">
        <v>19</v>
      </c>
      <c r="D65" s="8">
        <v>45107</v>
      </c>
      <c r="E65" s="13">
        <v>7640</v>
      </c>
      <c r="F65" s="13">
        <v>120000</v>
      </c>
      <c r="G65" s="5">
        <v>14.5</v>
      </c>
      <c r="H65" s="13">
        <v>8276</v>
      </c>
      <c r="I65" s="5">
        <v>31</v>
      </c>
      <c r="J65" s="5">
        <f>SUM((I65*G65))</f>
        <v>449.5</v>
      </c>
      <c r="K65" s="14">
        <f>SUM((F65/J65))</f>
        <v>266.96329254727476</v>
      </c>
      <c r="L65" s="7" t="s">
        <v>229</v>
      </c>
      <c r="M65" s="7" t="s">
        <v>223</v>
      </c>
      <c r="N65" s="5" t="s">
        <v>22</v>
      </c>
      <c r="O65" s="5" t="s">
        <v>230</v>
      </c>
    </row>
    <row r="66" spans="1:15" ht="14.25">
      <c r="A66" s="5">
        <v>23073</v>
      </c>
      <c r="B66" s="5">
        <v>14232</v>
      </c>
      <c r="C66" s="5" t="s">
        <v>25</v>
      </c>
      <c r="D66" s="8">
        <v>45209</v>
      </c>
      <c r="E66" s="13">
        <v>7270</v>
      </c>
      <c r="F66" s="13">
        <v>115000</v>
      </c>
      <c r="G66" s="5">
        <v>9.32</v>
      </c>
      <c r="H66" s="13">
        <v>12339</v>
      </c>
      <c r="I66" s="5">
        <v>50</v>
      </c>
      <c r="J66" s="5">
        <f>SUM((I66*G66))</f>
        <v>466</v>
      </c>
      <c r="K66" s="14">
        <f>SUM((F66/J66))</f>
        <v>246.78111587982832</v>
      </c>
      <c r="L66" s="7" t="s">
        <v>265</v>
      </c>
      <c r="M66" s="7" t="s">
        <v>266</v>
      </c>
      <c r="N66" s="5" t="s">
        <v>22</v>
      </c>
      <c r="O66" s="5" t="s">
        <v>267</v>
      </c>
    </row>
    <row r="67" spans="1:15" ht="14.25">
      <c r="A67" s="5">
        <v>23042</v>
      </c>
      <c r="B67" s="5">
        <v>14260</v>
      </c>
      <c r="C67" s="5" t="s">
        <v>25</v>
      </c>
      <c r="D67" s="8">
        <v>45071</v>
      </c>
      <c r="E67" s="13">
        <v>3340</v>
      </c>
      <c r="F67" s="13">
        <v>112000</v>
      </c>
      <c r="G67" s="5">
        <v>9.49</v>
      </c>
      <c r="H67" s="13">
        <v>11800</v>
      </c>
      <c r="I67" s="5">
        <v>18</v>
      </c>
      <c r="J67" s="5">
        <f>SUM((I67*G67))</f>
        <v>170.82</v>
      </c>
      <c r="K67" s="14">
        <f>SUM((F67/J67))</f>
        <v>655.6609296335324</v>
      </c>
      <c r="L67" s="7" t="s">
        <v>168</v>
      </c>
      <c r="M67" s="7" t="s">
        <v>122</v>
      </c>
      <c r="N67" s="5" t="s">
        <v>22</v>
      </c>
      <c r="O67" s="5" t="s">
        <v>169</v>
      </c>
    </row>
    <row r="68" spans="1:15" ht="14.25">
      <c r="A68" s="5">
        <v>23030</v>
      </c>
      <c r="B68" s="5">
        <v>11133</v>
      </c>
      <c r="C68" s="5" t="s">
        <v>93</v>
      </c>
      <c r="D68" s="8">
        <v>45040</v>
      </c>
      <c r="E68" s="13">
        <v>13410</v>
      </c>
      <c r="F68" s="13">
        <v>100000</v>
      </c>
      <c r="G68" s="5">
        <v>20</v>
      </c>
      <c r="H68" s="13">
        <v>5000</v>
      </c>
      <c r="I68" s="5">
        <v>43</v>
      </c>
      <c r="J68" s="5">
        <f>SUM((I68*G68))</f>
        <v>860</v>
      </c>
      <c r="K68" s="14">
        <f>SUM((F68/J68))</f>
        <v>116.27906976744185</v>
      </c>
      <c r="L68" s="7" t="s">
        <v>130</v>
      </c>
      <c r="M68" s="7" t="s">
        <v>131</v>
      </c>
      <c r="N68" s="5" t="s">
        <v>22</v>
      </c>
      <c r="O68" s="5" t="s">
        <v>132</v>
      </c>
    </row>
    <row r="69" spans="1:15" ht="14.25">
      <c r="A69" s="5">
        <v>23066</v>
      </c>
      <c r="B69" s="5">
        <v>14201</v>
      </c>
      <c r="C69" s="5" t="s">
        <v>60</v>
      </c>
      <c r="D69" s="8">
        <v>45197</v>
      </c>
      <c r="E69" s="13">
        <v>6900</v>
      </c>
      <c r="F69" s="13">
        <v>100000</v>
      </c>
      <c r="G69" s="5">
        <v>9.75</v>
      </c>
      <c r="H69" s="13">
        <v>10256</v>
      </c>
      <c r="I69" s="5">
        <v>45</v>
      </c>
      <c r="J69" s="5">
        <f>SUM((I69*G69))</f>
        <v>438.75</v>
      </c>
      <c r="K69" s="14">
        <f>SUM((F69/J69))</f>
        <v>227.92022792022792</v>
      </c>
      <c r="L69" s="7" t="s">
        <v>244</v>
      </c>
      <c r="M69" s="7" t="s">
        <v>208</v>
      </c>
      <c r="N69" s="5" t="s">
        <v>22</v>
      </c>
      <c r="O69" s="5" t="s">
        <v>245</v>
      </c>
    </row>
    <row r="70" spans="1:15" ht="14.25">
      <c r="A70" s="5">
        <v>23075</v>
      </c>
      <c r="B70" s="5">
        <v>14234</v>
      </c>
      <c r="C70" s="5" t="s">
        <v>25</v>
      </c>
      <c r="D70" s="8">
        <v>45218</v>
      </c>
      <c r="E70" s="13">
        <v>3660</v>
      </c>
      <c r="F70" s="13">
        <v>92150</v>
      </c>
      <c r="G70" s="5">
        <v>5.85</v>
      </c>
      <c r="H70" s="13">
        <v>15752</v>
      </c>
      <c r="I70" s="5">
        <v>40</v>
      </c>
      <c r="J70" s="5">
        <f>SUM((I70*G70))</f>
        <v>234</v>
      </c>
      <c r="K70" s="14">
        <f>SUM((F70/J70))</f>
        <v>393.8034188034188</v>
      </c>
      <c r="L70" s="7" t="s">
        <v>270</v>
      </c>
      <c r="M70" s="7" t="s">
        <v>266</v>
      </c>
      <c r="N70" s="5" t="s">
        <v>22</v>
      </c>
      <c r="O70" s="5" t="s">
        <v>271</v>
      </c>
    </row>
    <row r="71" spans="1:15" ht="14.25">
      <c r="A71" s="5">
        <v>23082</v>
      </c>
      <c r="B71" s="5">
        <v>14230</v>
      </c>
      <c r="C71" s="5" t="s">
        <v>25</v>
      </c>
      <c r="D71" s="8">
        <v>45218</v>
      </c>
      <c r="E71" s="13">
        <v>4880</v>
      </c>
      <c r="F71" s="13">
        <v>92150</v>
      </c>
      <c r="G71" s="5">
        <v>6.1</v>
      </c>
      <c r="H71" s="13">
        <v>15107</v>
      </c>
      <c r="I71" s="5">
        <v>51</v>
      </c>
      <c r="J71" s="5">
        <f>SUM((I71*G71))</f>
        <v>311.09999999999997</v>
      </c>
      <c r="K71" s="14">
        <f>SUM((F71/J71))</f>
        <v>296.2070073931212</v>
      </c>
      <c r="L71" s="7" t="s">
        <v>291</v>
      </c>
      <c r="M71" s="7" t="s">
        <v>266</v>
      </c>
      <c r="N71" s="5" t="s">
        <v>22</v>
      </c>
      <c r="O71" s="5" t="s">
        <v>292</v>
      </c>
    </row>
    <row r="72" spans="1:15" ht="14.25">
      <c r="A72" s="5">
        <v>23067</v>
      </c>
      <c r="B72" s="5">
        <v>14273</v>
      </c>
      <c r="C72" s="5" t="s">
        <v>25</v>
      </c>
      <c r="D72" s="8">
        <v>45134</v>
      </c>
      <c r="E72" s="13">
        <v>2450</v>
      </c>
      <c r="F72" s="13">
        <v>79800</v>
      </c>
      <c r="G72" s="5">
        <v>2</v>
      </c>
      <c r="H72" s="13">
        <v>39900</v>
      </c>
      <c r="I72" s="5">
        <v>78</v>
      </c>
      <c r="J72" s="5">
        <f>SUM((I72*G72))</f>
        <v>156</v>
      </c>
      <c r="K72" s="14">
        <f>SUM((F72/J72))</f>
        <v>511.53846153846155</v>
      </c>
      <c r="L72" s="7" t="s">
        <v>246</v>
      </c>
      <c r="M72" s="7" t="s">
        <v>247</v>
      </c>
      <c r="N72" s="5" t="s">
        <v>22</v>
      </c>
      <c r="O72" s="5" t="s">
        <v>248</v>
      </c>
    </row>
    <row r="73" spans="1:16" ht="14.25">
      <c r="A73" s="5">
        <v>23049</v>
      </c>
      <c r="B73" s="5">
        <v>7339</v>
      </c>
      <c r="C73" s="5" t="s">
        <v>188</v>
      </c>
      <c r="D73" s="8">
        <v>45095</v>
      </c>
      <c r="E73" s="13">
        <v>23040</v>
      </c>
      <c r="F73" s="13">
        <v>75000</v>
      </c>
      <c r="G73" s="5">
        <v>11.46</v>
      </c>
      <c r="H73" s="13">
        <v>6544</v>
      </c>
      <c r="I73" s="5">
        <v>52</v>
      </c>
      <c r="J73" s="5">
        <f>SUM((I73*G73))</f>
        <v>595.9200000000001</v>
      </c>
      <c r="K73" s="14">
        <f>SUM((F73/J73))</f>
        <v>125.85581957309705</v>
      </c>
      <c r="L73" s="7" t="s">
        <v>189</v>
      </c>
      <c r="M73" s="7" t="s">
        <v>185</v>
      </c>
      <c r="N73" s="5" t="s">
        <v>22</v>
      </c>
      <c r="O73" s="5" t="s">
        <v>190</v>
      </c>
      <c r="P73" s="5" t="s">
        <v>191</v>
      </c>
    </row>
    <row r="74" spans="1:15" ht="14.25">
      <c r="A74" s="5">
        <v>23054</v>
      </c>
      <c r="B74" s="5">
        <v>14201</v>
      </c>
      <c r="C74" s="5" t="s">
        <v>60</v>
      </c>
      <c r="D74" s="8">
        <v>45132</v>
      </c>
      <c r="E74" s="13">
        <v>6900</v>
      </c>
      <c r="F74" s="13">
        <v>50000</v>
      </c>
      <c r="G74" s="5">
        <v>9.75</v>
      </c>
      <c r="H74" s="13">
        <v>5128</v>
      </c>
      <c r="I74" s="5">
        <v>45</v>
      </c>
      <c r="J74" s="5">
        <f>SUM((I74*G74))</f>
        <v>438.75</v>
      </c>
      <c r="K74" s="14">
        <f>SUM((F74/J74))</f>
        <v>113.96011396011396</v>
      </c>
      <c r="L74" s="7" t="s">
        <v>208</v>
      </c>
      <c r="M74" s="7" t="s">
        <v>209</v>
      </c>
      <c r="N74" s="5" t="s">
        <v>22</v>
      </c>
      <c r="O74" s="5" t="s">
        <v>210</v>
      </c>
    </row>
    <row r="75" spans="1:15" ht="14.25">
      <c r="A75" s="5">
        <v>23081</v>
      </c>
      <c r="B75" s="5">
        <v>14301</v>
      </c>
      <c r="C75" s="5" t="s">
        <v>93</v>
      </c>
      <c r="D75" s="8">
        <v>45219</v>
      </c>
      <c r="E75" s="13">
        <v>4330</v>
      </c>
      <c r="F75" s="13">
        <v>45000</v>
      </c>
      <c r="G75" s="5">
        <v>8.8</v>
      </c>
      <c r="H75" s="13">
        <v>5114</v>
      </c>
      <c r="I75" s="5">
        <v>29</v>
      </c>
      <c r="J75" s="5">
        <f>SUM((I75*G75))</f>
        <v>255.20000000000002</v>
      </c>
      <c r="K75" s="14">
        <f>SUM((F75/J75))</f>
        <v>176.33228840125392</v>
      </c>
      <c r="L75" s="7" t="s">
        <v>289</v>
      </c>
      <c r="M75" s="7" t="s">
        <v>283</v>
      </c>
      <c r="N75" s="5" t="s">
        <v>22</v>
      </c>
      <c r="O75" s="5" t="s">
        <v>290</v>
      </c>
    </row>
    <row r="76" spans="1:16" ht="14.25">
      <c r="A76" s="5">
        <v>23020</v>
      </c>
      <c r="B76" s="5">
        <v>14241</v>
      </c>
      <c r="C76" s="5" t="s">
        <v>93</v>
      </c>
      <c r="D76" s="8">
        <v>45009</v>
      </c>
      <c r="E76" s="13">
        <v>10390</v>
      </c>
      <c r="F76" s="13">
        <v>35691</v>
      </c>
      <c r="G76" s="5">
        <v>6.12</v>
      </c>
      <c r="H76" s="13">
        <v>5832</v>
      </c>
      <c r="I76" s="5">
        <v>34</v>
      </c>
      <c r="J76" s="5">
        <f>SUM((I76*G76))</f>
        <v>208.08</v>
      </c>
      <c r="K76" s="14">
        <f>SUM((F76/J76))</f>
        <v>171.52537485582468</v>
      </c>
      <c r="L76" s="7" t="s">
        <v>86</v>
      </c>
      <c r="M76" s="7" t="s">
        <v>94</v>
      </c>
      <c r="N76" s="5" t="s">
        <v>22</v>
      </c>
      <c r="O76" s="5" t="s">
        <v>95</v>
      </c>
      <c r="P76" s="5" t="s">
        <v>96</v>
      </c>
    </row>
    <row r="77" spans="1:16" ht="14.25">
      <c r="A77" s="5">
        <v>23001</v>
      </c>
      <c r="B77" s="5">
        <v>14223</v>
      </c>
      <c r="C77" s="5" t="s">
        <v>19</v>
      </c>
      <c r="D77" s="8">
        <v>44952</v>
      </c>
      <c r="E77" s="13">
        <v>3880</v>
      </c>
      <c r="F77" s="13">
        <v>32000</v>
      </c>
      <c r="G77" s="5">
        <v>9.02</v>
      </c>
      <c r="H77" s="13">
        <v>3548</v>
      </c>
      <c r="I77" s="13">
        <v>27</v>
      </c>
      <c r="J77" s="5">
        <f>SUM((I77*G77))</f>
        <v>243.54</v>
      </c>
      <c r="K77" s="14">
        <f>SUM((F77/J77))</f>
        <v>131.39525334647286</v>
      </c>
      <c r="L77" s="7" t="s">
        <v>20</v>
      </c>
      <c r="M77" s="7" t="s">
        <v>21</v>
      </c>
      <c r="N77" s="5" t="s">
        <v>22</v>
      </c>
      <c r="O77" s="5" t="s">
        <v>23</v>
      </c>
      <c r="P77" s="5" t="s">
        <v>24</v>
      </c>
    </row>
    <row r="78" spans="1:15" ht="14.25">
      <c r="A78" s="5">
        <v>23051</v>
      </c>
      <c r="B78" s="5">
        <v>4791</v>
      </c>
      <c r="C78" s="5" t="s">
        <v>68</v>
      </c>
      <c r="D78" s="8">
        <v>45107</v>
      </c>
      <c r="E78" s="13">
        <v>2180</v>
      </c>
      <c r="F78" s="13">
        <v>20000</v>
      </c>
      <c r="G78" s="5">
        <v>3.41</v>
      </c>
      <c r="H78" s="13">
        <v>5865</v>
      </c>
      <c r="I78" s="5">
        <v>41</v>
      </c>
      <c r="J78" s="5">
        <f>SUM((I78*G78))</f>
        <v>139.81</v>
      </c>
      <c r="K78" s="14">
        <f>SUM((F78/J78))</f>
        <v>143.05128388527288</v>
      </c>
      <c r="L78" s="7" t="s">
        <v>195</v>
      </c>
      <c r="M78" s="7" t="s">
        <v>196</v>
      </c>
      <c r="N78" s="5" t="s">
        <v>22</v>
      </c>
      <c r="O78" s="5" t="s">
        <v>197</v>
      </c>
    </row>
    <row r="81" ht="14.25">
      <c r="A81" s="6" t="s">
        <v>17</v>
      </c>
    </row>
    <row r="82" spans="1:15" ht="14.25">
      <c r="A82" s="5">
        <v>23009</v>
      </c>
      <c r="B82" s="5">
        <v>14225</v>
      </c>
      <c r="C82" s="5" t="s">
        <v>25</v>
      </c>
      <c r="D82" s="8">
        <v>44965</v>
      </c>
      <c r="E82" s="13">
        <v>52610</v>
      </c>
      <c r="F82" s="13">
        <v>480000</v>
      </c>
      <c r="G82" s="5">
        <v>94.88</v>
      </c>
      <c r="H82" s="13">
        <v>5059</v>
      </c>
      <c r="I82" s="5">
        <v>35</v>
      </c>
      <c r="J82" s="5">
        <f>SUM((I82*G82))</f>
        <v>3320.7999999999997</v>
      </c>
      <c r="K82" s="14">
        <f>SUM((F82/J82))</f>
        <v>144.5434834979523</v>
      </c>
      <c r="L82" s="7" t="s">
        <v>53</v>
      </c>
      <c r="M82" s="7" t="s">
        <v>54</v>
      </c>
      <c r="N82" s="5" t="s">
        <v>22</v>
      </c>
      <c r="O82" s="5" t="s">
        <v>55</v>
      </c>
    </row>
    <row r="83" spans="1:15" ht="14.25">
      <c r="A83" s="5">
        <v>23007</v>
      </c>
      <c r="B83" s="5">
        <v>5109</v>
      </c>
      <c r="C83" s="5" t="s">
        <v>44</v>
      </c>
      <c r="D83" s="8">
        <v>44972</v>
      </c>
      <c r="E83" s="13">
        <v>55260</v>
      </c>
      <c r="F83" s="13">
        <v>400000</v>
      </c>
      <c r="G83" s="5">
        <v>76.75</v>
      </c>
      <c r="H83" s="13">
        <v>5212</v>
      </c>
      <c r="I83" s="5">
        <v>46</v>
      </c>
      <c r="J83" s="5">
        <f>SUM((I83*G83))</f>
        <v>3530.5</v>
      </c>
      <c r="K83" s="14">
        <f>SUM((F83/J83))</f>
        <v>113.2983996601048</v>
      </c>
      <c r="L83" s="7" t="s">
        <v>45</v>
      </c>
      <c r="M83" s="7" t="s">
        <v>46</v>
      </c>
      <c r="N83" s="5" t="s">
        <v>22</v>
      </c>
      <c r="O83" s="5" t="s">
        <v>47</v>
      </c>
    </row>
    <row r="84" spans="1:15" ht="14.25">
      <c r="A84" s="5">
        <v>23055</v>
      </c>
      <c r="B84" s="5">
        <v>9146</v>
      </c>
      <c r="C84" s="5" t="s">
        <v>19</v>
      </c>
      <c r="D84" s="8">
        <v>45145</v>
      </c>
      <c r="E84" s="13">
        <v>19710</v>
      </c>
      <c r="F84" s="13">
        <v>304000</v>
      </c>
      <c r="G84" s="5">
        <v>38</v>
      </c>
      <c r="H84" s="13">
        <v>8000</v>
      </c>
      <c r="I84" s="5">
        <v>33</v>
      </c>
      <c r="J84" s="5">
        <f>SUM((I84*G84))</f>
        <v>1254</v>
      </c>
      <c r="K84" s="14">
        <f>SUM((F84/J84))</f>
        <v>242.42424242424244</v>
      </c>
      <c r="L84" s="7" t="s">
        <v>166</v>
      </c>
      <c r="M84" s="7" t="s">
        <v>170</v>
      </c>
      <c r="N84" s="5" t="s">
        <v>22</v>
      </c>
      <c r="O84" s="5" t="s">
        <v>211</v>
      </c>
    </row>
    <row r="85" spans="1:15" ht="14.25">
      <c r="A85" s="5">
        <v>23011</v>
      </c>
      <c r="B85" s="5">
        <v>6771</v>
      </c>
      <c r="C85" s="5" t="s">
        <v>60</v>
      </c>
      <c r="D85" s="8">
        <v>44974</v>
      </c>
      <c r="E85" s="13">
        <v>26360</v>
      </c>
      <c r="F85" s="13">
        <v>180000</v>
      </c>
      <c r="G85" s="5">
        <v>39</v>
      </c>
      <c r="H85" s="13">
        <v>4615</v>
      </c>
      <c r="I85" s="5">
        <v>43</v>
      </c>
      <c r="J85" s="5">
        <f>SUM((I85*G85))</f>
        <v>1677</v>
      </c>
      <c r="K85" s="14">
        <f>SUM((F85/J85))</f>
        <v>107.3345259391771</v>
      </c>
      <c r="L85" s="7" t="s">
        <v>61</v>
      </c>
      <c r="M85" s="7" t="s">
        <v>62</v>
      </c>
      <c r="N85" s="5" t="s">
        <v>22</v>
      </c>
      <c r="O85" s="5" t="s">
        <v>63</v>
      </c>
    </row>
    <row r="86" spans="1:15" ht="14.25">
      <c r="A86" s="5">
        <v>23034</v>
      </c>
      <c r="B86" s="5">
        <v>14251</v>
      </c>
      <c r="C86" s="5" t="s">
        <v>31</v>
      </c>
      <c r="D86" s="8">
        <v>45048</v>
      </c>
      <c r="E86" s="13">
        <v>8220</v>
      </c>
      <c r="F86" s="13">
        <v>130000</v>
      </c>
      <c r="G86" s="5">
        <v>19.36</v>
      </c>
      <c r="H86" s="13">
        <v>6715</v>
      </c>
      <c r="I86" s="5">
        <v>28</v>
      </c>
      <c r="J86" s="5">
        <f>SUM((I86*G86))</f>
        <v>542.0799999999999</v>
      </c>
      <c r="K86" s="14">
        <f>SUM((F86/J86))</f>
        <v>239.8170011806376</v>
      </c>
      <c r="L86" s="7" t="s">
        <v>121</v>
      </c>
      <c r="M86" s="7" t="s">
        <v>143</v>
      </c>
      <c r="N86" s="5" t="s">
        <v>22</v>
      </c>
      <c r="O86" s="5" t="s">
        <v>144</v>
      </c>
    </row>
    <row r="87" spans="1:16" ht="14.25">
      <c r="A87" s="5">
        <v>23077</v>
      </c>
      <c r="B87" s="5">
        <v>13956</v>
      </c>
      <c r="C87" s="5" t="s">
        <v>124</v>
      </c>
      <c r="D87" s="8">
        <v>45226</v>
      </c>
      <c r="E87" s="13">
        <v>123310</v>
      </c>
      <c r="F87" s="13">
        <v>100000</v>
      </c>
      <c r="G87" s="5">
        <v>16.94</v>
      </c>
      <c r="H87" s="13">
        <v>5903</v>
      </c>
      <c r="I87" s="5">
        <v>27</v>
      </c>
      <c r="J87" s="5">
        <f>SUM((I87*G87))</f>
        <v>457.38000000000005</v>
      </c>
      <c r="K87" s="14">
        <f>SUM((F87/J87))</f>
        <v>218.63658227294587</v>
      </c>
      <c r="L87" s="7" t="s">
        <v>275</v>
      </c>
      <c r="M87" s="7" t="s">
        <v>276</v>
      </c>
      <c r="N87" s="5" t="s">
        <v>22</v>
      </c>
      <c r="O87" s="5" t="s">
        <v>277</v>
      </c>
      <c r="P87" s="5" t="s">
        <v>278</v>
      </c>
    </row>
    <row r="88" spans="1:15" ht="14.25">
      <c r="A88" s="5">
        <v>23103</v>
      </c>
      <c r="B88" s="5">
        <v>14319</v>
      </c>
      <c r="C88" s="5" t="s">
        <v>39</v>
      </c>
      <c r="D88" s="8">
        <v>45282</v>
      </c>
      <c r="E88" s="13">
        <v>6580</v>
      </c>
      <c r="F88" s="13">
        <v>90000</v>
      </c>
      <c r="G88" s="5">
        <v>7</v>
      </c>
      <c r="H88" s="13">
        <v>12857</v>
      </c>
      <c r="I88" s="5">
        <v>26</v>
      </c>
      <c r="J88" s="5">
        <f>SUM((I88*G88))</f>
        <v>182</v>
      </c>
      <c r="K88" s="14">
        <f>SUM((F88/J88))</f>
        <v>494.5054945054945</v>
      </c>
      <c r="L88" s="7" t="s">
        <v>353</v>
      </c>
      <c r="M88" s="7" t="s">
        <v>354</v>
      </c>
      <c r="N88" s="5" t="s">
        <v>22</v>
      </c>
      <c r="O88" s="5" t="s">
        <v>355</v>
      </c>
    </row>
    <row r="89" spans="1:15" ht="14.25">
      <c r="A89" s="5">
        <v>23017</v>
      </c>
      <c r="B89" s="5">
        <v>14074</v>
      </c>
      <c r="C89" s="5" t="s">
        <v>60</v>
      </c>
      <c r="D89" s="8">
        <v>45005</v>
      </c>
      <c r="E89" s="13">
        <v>2240</v>
      </c>
      <c r="F89" s="13">
        <v>39550</v>
      </c>
      <c r="G89" s="5">
        <v>7.13</v>
      </c>
      <c r="H89" s="13">
        <v>5547</v>
      </c>
      <c r="I89" s="5">
        <v>20</v>
      </c>
      <c r="J89" s="5">
        <f>SUM((I89*G89))</f>
        <v>142.6</v>
      </c>
      <c r="K89" s="14">
        <f>SUM((F89/J89))</f>
        <v>277.34922861150073</v>
      </c>
      <c r="L89" s="7" t="s">
        <v>80</v>
      </c>
      <c r="M89" s="7" t="s">
        <v>81</v>
      </c>
      <c r="N89" s="5" t="s">
        <v>22</v>
      </c>
      <c r="O89" s="5" t="s">
        <v>82</v>
      </c>
    </row>
    <row r="90" spans="1:15" ht="14.25">
      <c r="A90" s="5">
        <v>23070</v>
      </c>
      <c r="B90" s="5">
        <v>14284</v>
      </c>
      <c r="C90" s="5" t="s">
        <v>25</v>
      </c>
      <c r="D90" s="8">
        <v>45194</v>
      </c>
      <c r="E90" s="13">
        <v>270</v>
      </c>
      <c r="F90" s="13">
        <v>35000</v>
      </c>
      <c r="G90" s="5">
        <v>2.03</v>
      </c>
      <c r="H90" s="13">
        <v>17241</v>
      </c>
      <c r="I90" s="5">
        <v>8</v>
      </c>
      <c r="J90" s="5">
        <f>SUM((I90*G90))</f>
        <v>16.24</v>
      </c>
      <c r="K90" s="14">
        <f>SUM((F90/J90))</f>
        <v>2155.1724137931037</v>
      </c>
      <c r="L90" s="7" t="s">
        <v>255</v>
      </c>
      <c r="M90" s="7" t="s">
        <v>256</v>
      </c>
      <c r="N90" s="5" t="s">
        <v>22</v>
      </c>
      <c r="O90" s="5" t="s">
        <v>257</v>
      </c>
    </row>
    <row r="91" spans="1:15" ht="14.25">
      <c r="A91" s="5">
        <v>23018</v>
      </c>
      <c r="B91" s="5">
        <v>14243</v>
      </c>
      <c r="C91" s="5" t="s">
        <v>48</v>
      </c>
      <c r="D91" s="8">
        <v>45009</v>
      </c>
      <c r="E91" s="13">
        <v>28860</v>
      </c>
      <c r="F91" s="13">
        <v>13500</v>
      </c>
      <c r="G91" s="5">
        <v>3</v>
      </c>
      <c r="H91" s="13">
        <v>4500</v>
      </c>
      <c r="I91" s="5">
        <v>65</v>
      </c>
      <c r="J91" s="5">
        <f>SUM((I91*G91))</f>
        <v>195</v>
      </c>
      <c r="K91" s="14">
        <f>SUM((F91/J91))</f>
        <v>69.23076923076923</v>
      </c>
      <c r="L91" s="7" t="s">
        <v>86</v>
      </c>
      <c r="M91" s="7" t="s">
        <v>87</v>
      </c>
      <c r="N91" s="5" t="s">
        <v>22</v>
      </c>
      <c r="O91" s="5" t="s">
        <v>88</v>
      </c>
    </row>
    <row r="92" spans="1:15" ht="14.25">
      <c r="A92" s="5">
        <v>23072</v>
      </c>
      <c r="B92" s="5">
        <v>14292</v>
      </c>
      <c r="C92" s="5" t="s">
        <v>56</v>
      </c>
      <c r="D92" s="8">
        <v>45204</v>
      </c>
      <c r="E92" s="13">
        <v>170</v>
      </c>
      <c r="F92" s="13">
        <v>6000</v>
      </c>
      <c r="G92" s="5">
        <v>1.46</v>
      </c>
      <c r="H92" s="13">
        <v>4110</v>
      </c>
      <c r="L92" s="7" t="s">
        <v>262</v>
      </c>
      <c r="M92" s="7" t="s">
        <v>263</v>
      </c>
      <c r="N92" s="5" t="s">
        <v>22</v>
      </c>
      <c r="O92" s="5" t="s">
        <v>264</v>
      </c>
    </row>
    <row r="93" spans="1:16" ht="14.25">
      <c r="A93" s="5">
        <v>23008</v>
      </c>
      <c r="B93" s="5">
        <v>13938</v>
      </c>
      <c r="C93" s="5" t="s">
        <v>48</v>
      </c>
      <c r="D93" s="8">
        <v>44169</v>
      </c>
      <c r="E93" s="13">
        <v>740</v>
      </c>
      <c r="F93" s="13">
        <v>3552</v>
      </c>
      <c r="G93" s="5">
        <v>1.11</v>
      </c>
      <c r="H93" s="13">
        <v>3200</v>
      </c>
      <c r="I93" s="5">
        <v>42</v>
      </c>
      <c r="J93" s="5">
        <f>SUM((I93*G93))</f>
        <v>46.620000000000005</v>
      </c>
      <c r="K93" s="14">
        <f>SUM((F93/J93))</f>
        <v>76.19047619047619</v>
      </c>
      <c r="L93" s="7" t="s">
        <v>49</v>
      </c>
      <c r="M93" s="7" t="s">
        <v>50</v>
      </c>
      <c r="N93" s="5" t="s">
        <v>22</v>
      </c>
      <c r="O93" s="5" t="s">
        <v>51</v>
      </c>
      <c r="P93" s="5" t="s">
        <v>52</v>
      </c>
    </row>
    <row r="95" ht="14.25">
      <c r="A95" s="6" t="s">
        <v>18</v>
      </c>
    </row>
    <row r="96" spans="1:16" ht="14.25">
      <c r="A96" s="5">
        <v>23050</v>
      </c>
      <c r="B96" s="5">
        <v>4765</v>
      </c>
      <c r="C96" s="5" t="s">
        <v>68</v>
      </c>
      <c r="D96" s="8">
        <v>45107</v>
      </c>
      <c r="E96" s="13">
        <v>303550</v>
      </c>
      <c r="F96" s="13">
        <v>855000</v>
      </c>
      <c r="G96" s="5">
        <v>69.62</v>
      </c>
      <c r="H96" s="13">
        <v>12281</v>
      </c>
      <c r="I96" s="5">
        <v>46</v>
      </c>
      <c r="J96" s="5">
        <f>SUM((I96*G96))</f>
        <v>3202.5200000000004</v>
      </c>
      <c r="K96" s="14">
        <f>SUM((F96/J96))</f>
        <v>266.9772554113635</v>
      </c>
      <c r="L96" s="7" t="s">
        <v>192</v>
      </c>
      <c r="M96" s="7" t="s">
        <v>193</v>
      </c>
      <c r="N96" s="5" t="s">
        <v>22</v>
      </c>
      <c r="O96" s="5" t="s">
        <v>194</v>
      </c>
      <c r="P96" s="5" t="s">
        <v>204</v>
      </c>
    </row>
    <row r="97" spans="1:16" ht="14.25">
      <c r="A97" s="5">
        <v>23091</v>
      </c>
      <c r="B97" s="15">
        <v>13404</v>
      </c>
      <c r="C97" s="5" t="s">
        <v>68</v>
      </c>
      <c r="D97" s="8">
        <v>45273</v>
      </c>
      <c r="E97" s="13">
        <v>109200</v>
      </c>
      <c r="F97" s="13">
        <v>762600</v>
      </c>
      <c r="G97" s="5">
        <v>164.78</v>
      </c>
      <c r="H97" s="13">
        <v>4628</v>
      </c>
      <c r="I97" s="5">
        <v>28</v>
      </c>
      <c r="J97" s="5">
        <f>SUM((I97*G97))</f>
        <v>4613.84</v>
      </c>
      <c r="K97" s="16">
        <f>SUM((F97/J97))</f>
        <v>165.28531548558252</v>
      </c>
      <c r="L97" s="7" t="s">
        <v>320</v>
      </c>
      <c r="M97" s="7" t="s">
        <v>321</v>
      </c>
      <c r="N97" s="5" t="s">
        <v>22</v>
      </c>
      <c r="O97" s="5" t="s">
        <v>322</v>
      </c>
      <c r="P97" s="5" t="s">
        <v>323</v>
      </c>
    </row>
    <row r="98" spans="1:16" ht="14.25">
      <c r="A98" s="5">
        <v>23048</v>
      </c>
      <c r="B98" s="5">
        <v>7334</v>
      </c>
      <c r="C98" s="5" t="s">
        <v>124</v>
      </c>
      <c r="D98" s="8">
        <v>45095</v>
      </c>
      <c r="E98" s="13">
        <v>706380</v>
      </c>
      <c r="F98" s="13">
        <v>760000</v>
      </c>
      <c r="G98" s="5">
        <v>22.7</v>
      </c>
      <c r="H98" s="13">
        <v>33480</v>
      </c>
      <c r="I98" s="5">
        <v>39</v>
      </c>
      <c r="J98" s="5">
        <f>SUM((I98*G98))</f>
        <v>885.3</v>
      </c>
      <c r="K98" s="14">
        <f>SUM((F98/J98))</f>
        <v>858.4660567039422</v>
      </c>
      <c r="L98" s="7" t="s">
        <v>184</v>
      </c>
      <c r="M98" s="7" t="s">
        <v>185</v>
      </c>
      <c r="N98" s="5" t="s">
        <v>22</v>
      </c>
      <c r="O98" s="5" t="s">
        <v>186</v>
      </c>
      <c r="P98" s="5" t="s">
        <v>187</v>
      </c>
    </row>
    <row r="99" spans="1:16" ht="14.25">
      <c r="A99" s="5">
        <v>23014</v>
      </c>
      <c r="B99" s="5">
        <v>3022</v>
      </c>
      <c r="C99" s="5" t="s">
        <v>56</v>
      </c>
      <c r="D99" s="8">
        <v>44981</v>
      </c>
      <c r="E99" s="13">
        <v>250610</v>
      </c>
      <c r="F99" s="13">
        <v>575000</v>
      </c>
      <c r="G99" s="5">
        <v>79</v>
      </c>
      <c r="H99" s="13">
        <v>7278</v>
      </c>
      <c r="I99" s="5">
        <v>30</v>
      </c>
      <c r="J99" s="5">
        <f>SUM((I99*G99))</f>
        <v>2370</v>
      </c>
      <c r="K99" s="14">
        <f>SUM((F99/J99))</f>
        <v>242.61603375527426</v>
      </c>
      <c r="L99" s="7" t="s">
        <v>73</v>
      </c>
      <c r="M99" s="7" t="s">
        <v>74</v>
      </c>
      <c r="N99" s="5" t="s">
        <v>22</v>
      </c>
      <c r="O99" s="5" t="s">
        <v>75</v>
      </c>
      <c r="P99" s="5" t="s">
        <v>76</v>
      </c>
    </row>
    <row r="100" spans="1:16" ht="14.25">
      <c r="A100" s="5">
        <v>23090</v>
      </c>
      <c r="B100" s="5">
        <v>3193</v>
      </c>
      <c r="C100" s="5" t="s">
        <v>56</v>
      </c>
      <c r="D100" s="8">
        <v>45260</v>
      </c>
      <c r="E100" s="13">
        <v>293340</v>
      </c>
      <c r="F100" s="13">
        <v>574900</v>
      </c>
      <c r="G100" s="5">
        <v>37</v>
      </c>
      <c r="H100" s="13">
        <v>15538</v>
      </c>
      <c r="I100" s="5">
        <v>41</v>
      </c>
      <c r="J100" s="5">
        <f>SUM((I100*G100))</f>
        <v>1517</v>
      </c>
      <c r="K100" s="14">
        <f>SUM((F100/J100))</f>
        <v>378.9716545814107</v>
      </c>
      <c r="L100" s="7" t="s">
        <v>316</v>
      </c>
      <c r="M100" s="7" t="s">
        <v>317</v>
      </c>
      <c r="N100" s="5" t="s">
        <v>22</v>
      </c>
      <c r="O100" s="5" t="s">
        <v>318</v>
      </c>
      <c r="P100" s="5" t="s">
        <v>319</v>
      </c>
    </row>
    <row r="101" spans="1:16" ht="14.25">
      <c r="A101" s="5">
        <v>23029</v>
      </c>
      <c r="B101" s="5">
        <v>7672</v>
      </c>
      <c r="C101" s="5" t="s">
        <v>124</v>
      </c>
      <c r="D101" s="8">
        <v>45048</v>
      </c>
      <c r="E101" s="13">
        <v>102260</v>
      </c>
      <c r="F101" s="13">
        <v>519000</v>
      </c>
      <c r="G101" s="5">
        <v>79</v>
      </c>
      <c r="H101" s="13">
        <v>6570</v>
      </c>
      <c r="I101" s="5">
        <v>24</v>
      </c>
      <c r="J101" s="5">
        <f>SUM((I101*G101))</f>
        <v>1896</v>
      </c>
      <c r="K101" s="14">
        <f>SUM((F101/J101))</f>
        <v>273.73417721518985</v>
      </c>
      <c r="L101" s="7" t="s">
        <v>125</v>
      </c>
      <c r="M101" s="7" t="s">
        <v>126</v>
      </c>
      <c r="N101" s="5" t="s">
        <v>22</v>
      </c>
      <c r="O101" s="5" t="s">
        <v>127</v>
      </c>
      <c r="P101" s="5" t="s">
        <v>128</v>
      </c>
    </row>
    <row r="102" spans="1:16" ht="14.25">
      <c r="A102" s="5">
        <v>23004</v>
      </c>
      <c r="B102" s="5">
        <v>12855</v>
      </c>
      <c r="C102" s="5" t="s">
        <v>31</v>
      </c>
      <c r="D102" s="8">
        <v>44943</v>
      </c>
      <c r="E102" s="13">
        <v>255150</v>
      </c>
      <c r="F102" s="13">
        <v>385000</v>
      </c>
      <c r="G102" s="5">
        <v>48.04</v>
      </c>
      <c r="H102" s="13">
        <v>8014</v>
      </c>
      <c r="I102" s="5">
        <v>17</v>
      </c>
      <c r="J102" s="5">
        <f>SUM((I102*G102))</f>
        <v>816.68</v>
      </c>
      <c r="K102" s="14">
        <f>SUM((F102/J102))</f>
        <v>471.4208747612284</v>
      </c>
      <c r="L102" s="7" t="s">
        <v>32</v>
      </c>
      <c r="M102" s="7" t="s">
        <v>33</v>
      </c>
      <c r="N102" s="5" t="s">
        <v>22</v>
      </c>
      <c r="O102" s="5" t="s">
        <v>34</v>
      </c>
      <c r="P102" s="5" t="s">
        <v>35</v>
      </c>
    </row>
    <row r="103" spans="1:16" ht="14.25">
      <c r="A103" s="5">
        <v>23002</v>
      </c>
      <c r="B103" s="5">
        <v>14216</v>
      </c>
      <c r="C103" s="5" t="s">
        <v>25</v>
      </c>
      <c r="D103" s="8">
        <v>44930</v>
      </c>
      <c r="E103" s="13">
        <v>163720</v>
      </c>
      <c r="F103" s="13">
        <v>291600</v>
      </c>
      <c r="G103" s="5">
        <v>28.8</v>
      </c>
      <c r="H103" s="13">
        <v>10125</v>
      </c>
      <c r="I103" s="5">
        <v>24</v>
      </c>
      <c r="J103" s="5">
        <f>SUM((I103*G103))</f>
        <v>691.2</v>
      </c>
      <c r="K103" s="14">
        <f>SUM((F103/J103))</f>
        <v>421.875</v>
      </c>
      <c r="L103" s="7" t="s">
        <v>26</v>
      </c>
      <c r="M103" s="7" t="s">
        <v>27</v>
      </c>
      <c r="N103" s="5" t="s">
        <v>22</v>
      </c>
      <c r="O103" s="5" t="s">
        <v>28</v>
      </c>
      <c r="P103" s="5" t="s">
        <v>129</v>
      </c>
    </row>
    <row r="104" spans="1:16" ht="14.25">
      <c r="A104" s="5">
        <v>23089</v>
      </c>
      <c r="B104" s="5">
        <v>14193</v>
      </c>
      <c r="C104" s="5" t="s">
        <v>56</v>
      </c>
      <c r="D104" s="8">
        <v>45267</v>
      </c>
      <c r="E104" s="13">
        <v>71150</v>
      </c>
      <c r="F104" s="13">
        <v>270000</v>
      </c>
      <c r="G104" s="5">
        <v>19.4</v>
      </c>
      <c r="H104" s="13">
        <v>13918</v>
      </c>
      <c r="I104" s="5">
        <v>50</v>
      </c>
      <c r="J104" s="5">
        <f>SUM((I104*G104))</f>
        <v>969.9999999999999</v>
      </c>
      <c r="K104" s="14">
        <f>SUM((F104/J104))</f>
        <v>278.35051546391753</v>
      </c>
      <c r="L104" s="7" t="s">
        <v>312</v>
      </c>
      <c r="M104" s="7" t="s">
        <v>313</v>
      </c>
      <c r="N104" s="5" t="s">
        <v>22</v>
      </c>
      <c r="O104" s="5" t="s">
        <v>314</v>
      </c>
      <c r="P104" s="5" t="s">
        <v>315</v>
      </c>
    </row>
    <row r="105" spans="1:16" ht="14.25">
      <c r="A105" s="5">
        <v>23104</v>
      </c>
      <c r="B105" s="5">
        <v>14322</v>
      </c>
      <c r="C105" s="5" t="s">
        <v>93</v>
      </c>
      <c r="D105" s="8">
        <v>45612</v>
      </c>
      <c r="E105" s="13">
        <v>77960</v>
      </c>
      <c r="F105" s="13">
        <v>250000</v>
      </c>
      <c r="G105" s="5">
        <v>33.81</v>
      </c>
      <c r="H105" s="13">
        <v>7394</v>
      </c>
      <c r="I105" s="5">
        <v>39</v>
      </c>
      <c r="J105" s="5">
        <f>SUM((I105*G105))</f>
        <v>1318.5900000000001</v>
      </c>
      <c r="K105" s="14">
        <f>SUM((F105/J105))</f>
        <v>189.59646288838834</v>
      </c>
      <c r="L105" s="7" t="s">
        <v>356</v>
      </c>
      <c r="M105" s="7" t="s">
        <v>94</v>
      </c>
      <c r="N105" s="5" t="s">
        <v>22</v>
      </c>
      <c r="O105" s="5" t="s">
        <v>357</v>
      </c>
      <c r="P105" s="5" t="s">
        <v>358</v>
      </c>
    </row>
    <row r="106" spans="1:16" ht="14.25">
      <c r="A106" s="5">
        <v>23038</v>
      </c>
      <c r="B106" s="5">
        <v>6287</v>
      </c>
      <c r="C106" s="5" t="s">
        <v>48</v>
      </c>
      <c r="D106" s="8">
        <v>44980</v>
      </c>
      <c r="E106" s="13">
        <v>78810</v>
      </c>
      <c r="F106" s="13">
        <v>240000</v>
      </c>
      <c r="G106" s="5">
        <v>77.5</v>
      </c>
      <c r="H106" s="13">
        <v>3097</v>
      </c>
      <c r="I106" s="5">
        <v>46</v>
      </c>
      <c r="J106" s="5">
        <f>SUM((I106*G106))</f>
        <v>3565</v>
      </c>
      <c r="K106" s="14">
        <f>SUM((F106/J106))</f>
        <v>67.3211781206171</v>
      </c>
      <c r="L106" s="7" t="s">
        <v>153</v>
      </c>
      <c r="M106" s="7" t="s">
        <v>154</v>
      </c>
      <c r="N106" s="5" t="s">
        <v>22</v>
      </c>
      <c r="O106" s="5" t="s">
        <v>155</v>
      </c>
      <c r="P106" s="5" t="s">
        <v>156</v>
      </c>
    </row>
    <row r="107" spans="1:16" ht="14.25">
      <c r="A107" s="5">
        <v>23039</v>
      </c>
      <c r="B107" s="5">
        <v>11863</v>
      </c>
      <c r="C107" s="5" t="s">
        <v>48</v>
      </c>
      <c r="D107" s="8">
        <v>44973</v>
      </c>
      <c r="E107" s="13">
        <v>73860</v>
      </c>
      <c r="F107" s="13">
        <v>182000</v>
      </c>
      <c r="G107" s="5">
        <v>12.82</v>
      </c>
      <c r="H107" s="13">
        <v>14197</v>
      </c>
      <c r="I107" s="5">
        <v>27</v>
      </c>
      <c r="J107" s="5">
        <f>SUM((I107*G107))</f>
        <v>346.14</v>
      </c>
      <c r="K107" s="14">
        <f>SUM((F107/J107))</f>
        <v>525.798809730167</v>
      </c>
      <c r="L107" s="7" t="s">
        <v>157</v>
      </c>
      <c r="M107" s="7" t="s">
        <v>158</v>
      </c>
      <c r="N107" s="5" t="s">
        <v>22</v>
      </c>
      <c r="O107" s="5" t="s">
        <v>159</v>
      </c>
      <c r="P107" s="5" t="s">
        <v>160</v>
      </c>
    </row>
    <row r="108" spans="1:16" ht="14.25">
      <c r="A108" s="5">
        <v>23060</v>
      </c>
      <c r="B108" s="5">
        <v>14269</v>
      </c>
      <c r="C108" s="5" t="s">
        <v>60</v>
      </c>
      <c r="D108" s="8">
        <v>45146</v>
      </c>
      <c r="E108" s="13">
        <v>112570</v>
      </c>
      <c r="F108" s="13">
        <v>157000</v>
      </c>
      <c r="G108" s="5">
        <v>1.79</v>
      </c>
      <c r="H108" s="13">
        <v>87709</v>
      </c>
      <c r="I108" s="5">
        <v>40</v>
      </c>
      <c r="J108" s="5">
        <f>SUM((I108*G108))</f>
        <v>71.6</v>
      </c>
      <c r="K108" s="14">
        <f>SUM((F108/J108))</f>
        <v>2192.7374301675977</v>
      </c>
      <c r="L108" s="7" t="s">
        <v>225</v>
      </c>
      <c r="M108" s="7" t="s">
        <v>226</v>
      </c>
      <c r="N108" s="5" t="s">
        <v>22</v>
      </c>
      <c r="O108" s="5" t="s">
        <v>227</v>
      </c>
      <c r="P108" s="5" t="s">
        <v>228</v>
      </c>
    </row>
    <row r="109" spans="1:16" ht="14.25">
      <c r="A109" s="5">
        <v>23023</v>
      </c>
      <c r="B109" s="5">
        <v>13013</v>
      </c>
      <c r="C109" s="5" t="s">
        <v>44</v>
      </c>
      <c r="D109" s="8">
        <v>45016</v>
      </c>
      <c r="E109" s="13">
        <v>90970</v>
      </c>
      <c r="F109" s="13">
        <v>120000</v>
      </c>
      <c r="G109" s="5">
        <v>1.44</v>
      </c>
      <c r="H109" s="13">
        <v>83333</v>
      </c>
      <c r="I109" s="5">
        <v>35</v>
      </c>
      <c r="J109" s="5">
        <f>SUM((I109*G109))</f>
        <v>50.4</v>
      </c>
      <c r="K109" s="14">
        <f>SUM((F109/J109))</f>
        <v>2380.952380952381</v>
      </c>
      <c r="L109" s="7" t="s">
        <v>105</v>
      </c>
      <c r="M109" s="7" t="s">
        <v>106</v>
      </c>
      <c r="N109" s="5" t="s">
        <v>22</v>
      </c>
      <c r="O109" s="5" t="s">
        <v>107</v>
      </c>
      <c r="P109" s="5" t="s">
        <v>108</v>
      </c>
    </row>
    <row r="110" spans="1:16" ht="14.25">
      <c r="A110" s="5">
        <v>23098</v>
      </c>
      <c r="B110" s="5">
        <v>2852</v>
      </c>
      <c r="C110" s="5" t="s">
        <v>56</v>
      </c>
      <c r="D110" s="8">
        <v>45282</v>
      </c>
      <c r="E110" s="13">
        <v>13630</v>
      </c>
      <c r="F110" s="13">
        <v>101200</v>
      </c>
      <c r="G110" s="5">
        <v>10.12</v>
      </c>
      <c r="H110" s="13">
        <v>10000</v>
      </c>
      <c r="I110" s="5">
        <v>25</v>
      </c>
      <c r="J110" s="5">
        <f>SUM((I110*G110))</f>
        <v>252.99999999999997</v>
      </c>
      <c r="K110" s="14">
        <f>SUM((F110/J110))</f>
        <v>400.00000000000006</v>
      </c>
      <c r="L110" s="7" t="s">
        <v>342</v>
      </c>
      <c r="M110" s="7" t="s">
        <v>343</v>
      </c>
      <c r="N110" s="5" t="s">
        <v>22</v>
      </c>
      <c r="O110" s="5" t="s">
        <v>344</v>
      </c>
      <c r="P110" s="5" t="s">
        <v>345</v>
      </c>
    </row>
    <row r="111" spans="1:16" ht="14.25">
      <c r="A111" s="5">
        <v>23077</v>
      </c>
      <c r="B111" s="5">
        <v>13956</v>
      </c>
      <c r="C111" s="5" t="s">
        <v>124</v>
      </c>
      <c r="D111" s="8">
        <v>45226</v>
      </c>
      <c r="E111" s="13">
        <v>123310</v>
      </c>
      <c r="F111" s="13">
        <v>100000</v>
      </c>
      <c r="G111" s="5">
        <v>16.94</v>
      </c>
      <c r="H111" s="13">
        <v>5903</v>
      </c>
      <c r="I111" s="5">
        <v>27</v>
      </c>
      <c r="J111" s="5">
        <f>SUM((I111*G111))</f>
        <v>457.38000000000005</v>
      </c>
      <c r="K111" s="14">
        <f>SUM((F111/J111))</f>
        <v>218.63658227294587</v>
      </c>
      <c r="L111" s="7" t="s">
        <v>275</v>
      </c>
      <c r="M111" s="7" t="s">
        <v>276</v>
      </c>
      <c r="N111" s="5" t="s">
        <v>22</v>
      </c>
      <c r="O111" s="5" t="s">
        <v>277</v>
      </c>
      <c r="P111" s="5" t="s">
        <v>278</v>
      </c>
    </row>
    <row r="112" spans="1:16" ht="14.25">
      <c r="A112" s="5">
        <v>23080</v>
      </c>
      <c r="B112" s="5">
        <v>14298</v>
      </c>
      <c r="C112" s="5" t="s">
        <v>93</v>
      </c>
      <c r="D112" s="8">
        <v>45219</v>
      </c>
      <c r="E112" s="13">
        <v>17540</v>
      </c>
      <c r="F112" s="13">
        <v>76000</v>
      </c>
      <c r="G112" s="5">
        <v>20</v>
      </c>
      <c r="H112" s="13">
        <v>3800</v>
      </c>
      <c r="I112" s="5">
        <v>36</v>
      </c>
      <c r="J112" s="5">
        <f>SUM((I112*G112))</f>
        <v>720</v>
      </c>
      <c r="K112" s="14">
        <f>SUM((F112/J112))</f>
        <v>105.55555555555556</v>
      </c>
      <c r="L112" s="7" t="s">
        <v>286</v>
      </c>
      <c r="M112" s="7" t="s">
        <v>283</v>
      </c>
      <c r="N112" s="5" t="s">
        <v>22</v>
      </c>
      <c r="O112" s="5" t="s">
        <v>287</v>
      </c>
      <c r="P112" s="5" t="s">
        <v>288</v>
      </c>
    </row>
    <row r="113" spans="1:16" ht="14.25">
      <c r="A113" s="5">
        <v>23079</v>
      </c>
      <c r="B113" s="5">
        <v>14299</v>
      </c>
      <c r="C113" s="5" t="s">
        <v>93</v>
      </c>
      <c r="D113" s="8">
        <v>45219</v>
      </c>
      <c r="E113" s="13">
        <v>73480</v>
      </c>
      <c r="F113" s="13">
        <v>43978</v>
      </c>
      <c r="G113" s="5">
        <v>47.2</v>
      </c>
      <c r="H113" s="13">
        <v>932</v>
      </c>
      <c r="I113" s="5">
        <v>40</v>
      </c>
      <c r="J113" s="5">
        <f>SUM((I113*G113))</f>
        <v>1888</v>
      </c>
      <c r="K113" s="14">
        <f>SUM((F113/J113))</f>
        <v>23.29343220338983</v>
      </c>
      <c r="L113" s="7" t="s">
        <v>282</v>
      </c>
      <c r="M113" s="7" t="s">
        <v>283</v>
      </c>
      <c r="N113" s="5" t="s">
        <v>22</v>
      </c>
      <c r="O113" s="5" t="s">
        <v>284</v>
      </c>
      <c r="P113" s="5" t="s">
        <v>285</v>
      </c>
    </row>
    <row r="114" spans="1:16" ht="14.25">
      <c r="A114" s="5">
        <v>23040</v>
      </c>
      <c r="B114" s="5">
        <v>6290</v>
      </c>
      <c r="C114" s="5" t="s">
        <v>48</v>
      </c>
      <c r="D114" s="8">
        <v>45072</v>
      </c>
      <c r="E114" s="13">
        <v>93700</v>
      </c>
      <c r="F114" s="13">
        <v>40000</v>
      </c>
      <c r="G114" s="5">
        <v>0.4</v>
      </c>
      <c r="H114" s="13">
        <v>100000</v>
      </c>
      <c r="I114" s="5">
        <v>34</v>
      </c>
      <c r="J114" s="5">
        <f>SUM((I114*G114))</f>
        <v>13.600000000000001</v>
      </c>
      <c r="K114" s="14">
        <f>SUM((F114/J114))</f>
        <v>2941.176470588235</v>
      </c>
      <c r="L114" s="7" t="s">
        <v>161</v>
      </c>
      <c r="M114" s="7" t="s">
        <v>162</v>
      </c>
      <c r="N114" s="5" t="s">
        <v>22</v>
      </c>
      <c r="O114" s="5" t="s">
        <v>163</v>
      </c>
      <c r="P114" s="5" t="s">
        <v>164</v>
      </c>
    </row>
    <row r="115" spans="1:16" ht="14.25">
      <c r="A115" s="5">
        <v>23062</v>
      </c>
      <c r="B115" s="5">
        <v>14276</v>
      </c>
      <c r="C115" s="5" t="s">
        <v>68</v>
      </c>
      <c r="D115" s="8">
        <v>45114</v>
      </c>
      <c r="E115" s="13">
        <v>88270</v>
      </c>
      <c r="F115" s="13">
        <v>13500</v>
      </c>
      <c r="G115" s="5">
        <v>6.23</v>
      </c>
      <c r="H115" s="13">
        <v>2167</v>
      </c>
      <c r="I115" s="5">
        <v>61</v>
      </c>
      <c r="J115" s="5">
        <f>SUM((I115*G115))</f>
        <v>380.03000000000003</v>
      </c>
      <c r="K115" s="14">
        <f>SUM((F115/J115))</f>
        <v>35.52351130173933</v>
      </c>
      <c r="L115" s="7" t="s">
        <v>231</v>
      </c>
      <c r="M115" s="7" t="s">
        <v>232</v>
      </c>
      <c r="N115" s="5" t="s">
        <v>22</v>
      </c>
      <c r="O115" s="5" t="s">
        <v>233</v>
      </c>
      <c r="P115" s="5" t="s">
        <v>234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Assess2</dc:creator>
  <cp:keywords/>
  <dc:description/>
  <cp:lastModifiedBy>Assess2</cp:lastModifiedBy>
  <cp:lastPrinted>2023-01-17T15:13:40Z</cp:lastPrinted>
  <dcterms:created xsi:type="dcterms:W3CDTF">2015-06-05T18:17:20Z</dcterms:created>
  <dcterms:modified xsi:type="dcterms:W3CDTF">2024-03-07T19:15:57Z</dcterms:modified>
  <cp:category/>
  <cp:version/>
  <cp:contentType/>
  <cp:contentStatus/>
</cp:coreProperties>
</file>